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11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indows\ServiceProfiles\NetworkService\AppData\Local\Temp\OICE_16_974FA576_32C1D314_E46\"/>
    </mc:Choice>
  </mc:AlternateContent>
  <bookViews>
    <workbookView xWindow="0" yWindow="180" windowWidth="19440" windowHeight="7575"/>
  </bookViews>
  <sheets>
    <sheet name="Antik" sheetId="1" r:id="rId1"/>
    <sheet name="Plan1" sheetId="2" state="hidden" r:id="rId2"/>
  </sheets>
  <definedNames>
    <definedName name="_xlnm._FilterDatabase" localSheetId="0" hidden="1">Antik!$A$9:$H$133</definedName>
  </definedNames>
  <calcPr calcId="171026"/>
</workbook>
</file>

<file path=xl/calcChain.xml><?xml version="1.0" encoding="utf-8"?>
<calcChain xmlns="http://schemas.openxmlformats.org/spreadsheetml/2006/main">
  <c r="G6" i="1" l="1"/>
  <c r="G69" i="1"/>
  <c r="G68" i="1"/>
  <c r="G67" i="1"/>
  <c r="G66" i="1"/>
  <c r="G65" i="1"/>
  <c r="G58" i="1"/>
  <c r="G57" i="1"/>
  <c r="G56" i="1"/>
  <c r="G55" i="1"/>
  <c r="G54" i="1"/>
  <c r="G47" i="1"/>
  <c r="G46" i="1"/>
  <c r="G13" i="1"/>
  <c r="G7" i="1"/>
  <c r="G43" i="1"/>
  <c r="G44" i="1"/>
  <c r="G45" i="1"/>
  <c r="G12" i="1"/>
  <c r="G14" i="1"/>
  <c r="G42" i="1"/>
  <c r="G11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8" i="1"/>
  <c r="G49" i="1"/>
  <c r="G50" i="1"/>
  <c r="G51" i="1"/>
  <c r="G52" i="1"/>
  <c r="G53" i="1"/>
  <c r="G59" i="1"/>
  <c r="G60" i="1"/>
  <c r="G61" i="1"/>
  <c r="G62" i="1"/>
  <c r="G63" i="1"/>
  <c r="G64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D6" i="1"/>
</calcChain>
</file>

<file path=xl/sharedStrings.xml><?xml version="1.0" encoding="utf-8"?>
<sst xmlns="http://schemas.openxmlformats.org/spreadsheetml/2006/main" count="389" uniqueCount="274">
  <si>
    <t>Junho/2016</t>
  </si>
  <si>
    <t>Razão Social:</t>
  </si>
  <si>
    <t>Nome Fantasia:</t>
  </si>
  <si>
    <t>CNPJ:</t>
  </si>
  <si>
    <t>Comprador:</t>
  </si>
  <si>
    <t>Telefone:</t>
  </si>
  <si>
    <t>Frete</t>
  </si>
  <si>
    <t>FOB</t>
  </si>
  <si>
    <t>E-mail:</t>
  </si>
  <si>
    <t>Transportadora:</t>
  </si>
  <si>
    <t>Data:</t>
  </si>
  <si>
    <t>Valor Total do Pedido</t>
  </si>
  <si>
    <t>DIFUSORES</t>
  </si>
  <si>
    <t>ÁGUAS</t>
  </si>
  <si>
    <r>
      <rPr>
        <b/>
        <sz val="16"/>
        <rFont val="Calibri"/>
        <family val="2"/>
      </rPr>
      <t>*</t>
    </r>
    <r>
      <rPr>
        <b/>
        <sz val="16"/>
        <color indexed="10"/>
        <rFont val="Calibri"/>
        <family val="2"/>
      </rPr>
      <t>ATENÇÃO IMPORTANTE</t>
    </r>
    <r>
      <rPr>
        <b/>
        <sz val="16"/>
        <rFont val="Calibri"/>
        <family val="2"/>
      </rPr>
      <t xml:space="preserve">*  </t>
    </r>
    <r>
      <rPr>
        <b/>
        <sz val="12"/>
        <rFont val="Calibri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4"/>
        <rFont val="Calibri"/>
        <family val="2"/>
      </rPr>
      <t xml:space="preserve">I- O Cliente (Comprador) declara aqui estar ciente que a indicação da transportadora é de sua Total responsabilidade, trazendo para si a solução de eventuais problemas de qualquer natureza que surjam com seu indicado.
II- A coleta do pedido será solicitada para a transportadora por V.S.a.  indicada e que consta em seu cadastro, caso queira alterá-la, por favor entre em contato com nosso departamento Comercial.
</t>
    </r>
  </si>
  <si>
    <t>Linhas</t>
  </si>
  <si>
    <t>Produtos</t>
  </si>
  <si>
    <t>Códigos</t>
  </si>
  <si>
    <t>Quantidade</t>
  </si>
  <si>
    <t>Preço Atacado Unitário</t>
  </si>
  <si>
    <t xml:space="preserve"> Sugerido Unitário</t>
  </si>
  <si>
    <t>Total</t>
  </si>
  <si>
    <t>Prato Decorativo</t>
  </si>
  <si>
    <r>
      <t xml:space="preserve">Pratinho  Flor Branca </t>
    </r>
    <r>
      <rPr>
        <b/>
        <sz val="11"/>
        <color indexed="10"/>
        <rFont val="Calibri"/>
        <family val="2"/>
      </rPr>
      <t>ESGOTADO</t>
    </r>
  </si>
  <si>
    <t>28.58.29</t>
  </si>
  <si>
    <t>Pratinho Flor Preto</t>
  </si>
  <si>
    <t>28.58.32</t>
  </si>
  <si>
    <t xml:space="preserve">Pratinho Flor Nude </t>
  </si>
  <si>
    <t>28.58.31</t>
  </si>
  <si>
    <r>
      <t xml:space="preserve">Pratinho  Flor Azul </t>
    </r>
    <r>
      <rPr>
        <b/>
        <sz val="11"/>
        <color indexed="10"/>
        <rFont val="Calibri"/>
        <family val="2"/>
      </rPr>
      <t>ESGOTADO</t>
    </r>
  </si>
  <si>
    <t>28.58.33</t>
  </si>
  <si>
    <t xml:space="preserve">Caixas para Kit </t>
  </si>
  <si>
    <t xml:space="preserve">Caixa p/ Kit Flor Branca </t>
  </si>
  <si>
    <t>28.58.34</t>
  </si>
  <si>
    <t xml:space="preserve">Caixa p/ Kit Flor Pink </t>
  </si>
  <si>
    <t>28.58.35</t>
  </si>
  <si>
    <t>Caixa p/ Kit Flor Vermelha</t>
  </si>
  <si>
    <t>28.58.36</t>
  </si>
  <si>
    <t>Apple Spice</t>
  </si>
  <si>
    <r>
      <t>Difusor de Aromas - 300ml -</t>
    </r>
    <r>
      <rPr>
        <sz val="11"/>
        <rFont val="Calibri"/>
        <family val="2"/>
      </rPr>
      <t xml:space="preserve"> MÚLTIPLOS DE 6 UNID. NA SOMA DE TODOS OS DIFUSORES</t>
    </r>
  </si>
  <si>
    <t>23.15</t>
  </si>
  <si>
    <r>
      <t xml:space="preserve">Refil de Difusor - 230ml - </t>
    </r>
    <r>
      <rPr>
        <b/>
        <sz val="11"/>
        <color indexed="10"/>
        <rFont val="Calibri"/>
        <family val="2"/>
      </rPr>
      <t>ESGOTADO</t>
    </r>
  </si>
  <si>
    <t>23.20.1</t>
  </si>
  <si>
    <t xml:space="preserve">Essência - 15ml </t>
  </si>
  <si>
    <t>23.07</t>
  </si>
  <si>
    <t xml:space="preserve">Caixa Vidro com Potpourri e Esferas </t>
  </si>
  <si>
    <t>23.38.2</t>
  </si>
  <si>
    <t>Caixa com Potpourri e Esferas</t>
  </si>
  <si>
    <t>23.01.1</t>
  </si>
  <si>
    <t>Coffre Apple Spice Avulso</t>
  </si>
  <si>
    <t>28.58.5</t>
  </si>
  <si>
    <t>*</t>
  </si>
  <si>
    <t>Botanik</t>
  </si>
  <si>
    <r>
      <t xml:space="preserve">Difusor de Aromas - 300ml - </t>
    </r>
    <r>
      <rPr>
        <sz val="11"/>
        <rFont val="Calibri"/>
        <family val="2"/>
      </rPr>
      <t xml:space="preserve">MÚLTIPLOS DE 6 UNID. NA SOMA DE TODOS OS DIFUSORES </t>
    </r>
  </si>
  <si>
    <t>43.15</t>
  </si>
  <si>
    <t>Refil de Difusor - 230ml</t>
  </si>
  <si>
    <t>43.20.1</t>
  </si>
  <si>
    <t>43.07</t>
  </si>
  <si>
    <t xml:space="preserve">Vidro com Rosa perfumada </t>
  </si>
  <si>
    <t>43.38</t>
  </si>
  <si>
    <t xml:space="preserve">Caixa com Potpourri  </t>
  </si>
  <si>
    <t>43.01.1</t>
  </si>
  <si>
    <t>Coffre Botanik Avulso</t>
  </si>
  <si>
    <t>28.58.6</t>
  </si>
  <si>
    <r>
      <t xml:space="preserve">Difusor Decor                                                                                                                          </t>
    </r>
    <r>
      <rPr>
        <b/>
        <sz val="11"/>
        <color indexed="10"/>
        <rFont val="Calibri"/>
        <family val="2"/>
      </rPr>
      <t>há incidência de 15% de IPI</t>
    </r>
  </si>
  <si>
    <t>Coleção Decor - Redoma Hurricane - 59.01</t>
  </si>
  <si>
    <t>59.01</t>
  </si>
  <si>
    <t>Coleção Decor Color - Difusor Nude - 59.01.01</t>
  </si>
  <si>
    <t>59.01.01</t>
  </si>
  <si>
    <t>Coleção Decor Color - Difusor Páprica - 59.01.02</t>
  </si>
  <si>
    <t>59.01.02</t>
  </si>
  <si>
    <t>Coleção Decor Color - Difusor Fendi - 59.01.03</t>
  </si>
  <si>
    <t>59.01.03</t>
  </si>
  <si>
    <t>Coleção Decor Silver - Difusor Coral - 59.02.01</t>
  </si>
  <si>
    <t>59.02.01</t>
  </si>
  <si>
    <t>Coleção Decor Silver - Difusor Pirâmide - 59.02.02</t>
  </si>
  <si>
    <t>59.02.02</t>
  </si>
  <si>
    <t>Coleção Decor Silver - Difusor Mandala - 59.02.03</t>
  </si>
  <si>
    <t>59.02.03</t>
  </si>
  <si>
    <t>Coleção Decor Classic - Difusor Esferas Douradas - 59.03.01</t>
  </si>
  <si>
    <t>59.03.01</t>
  </si>
  <si>
    <t>Coleção Decor Classic - Difusor Poá - 59.03.02</t>
  </si>
  <si>
    <t>59.03.02</t>
  </si>
  <si>
    <t>Coleção Decor Classic - Difusor Branco c/ Esferas - 59.03.03</t>
  </si>
  <si>
    <t>59.03.03</t>
  </si>
  <si>
    <t>Coleção Decor Mate - Difusor Vermelho - 59.04.01</t>
  </si>
  <si>
    <t>59.04.01</t>
  </si>
  <si>
    <t>Coleção Decor Mate - Difusor Verde - 59.04.02</t>
  </si>
  <si>
    <t>59.04.02</t>
  </si>
  <si>
    <t>Coleção Decor Mate - Difusor Laranja - 59.04.03</t>
  </si>
  <si>
    <t>59.04.03</t>
  </si>
  <si>
    <t xml:space="preserve">Difusor Decor Garden    </t>
  </si>
  <si>
    <t>Garden Decor  - Difusor Verde</t>
  </si>
  <si>
    <t>28.58.45</t>
  </si>
  <si>
    <t xml:space="preserve">Garden Decor  - Difusor Vermelho </t>
  </si>
  <si>
    <t>28.58.46</t>
  </si>
  <si>
    <t xml:space="preserve">Garden Decor  - Difusor Pink </t>
  </si>
  <si>
    <t>28.58.47</t>
  </si>
  <si>
    <t xml:space="preserve"> Decor Paris</t>
  </si>
  <si>
    <t xml:space="preserve">Difusor Decor Paris - Preto </t>
  </si>
  <si>
    <t>63.01</t>
  </si>
  <si>
    <t>Defusor Decor Paris - Nude</t>
  </si>
  <si>
    <t>63.02</t>
  </si>
  <si>
    <t>Intensidade</t>
  </si>
  <si>
    <t>37.15.1</t>
  </si>
  <si>
    <t>37.20.1</t>
  </si>
  <si>
    <t>37.07</t>
  </si>
  <si>
    <t>Sachês para Gaveta - 4 unidades</t>
  </si>
  <si>
    <t>37.46</t>
  </si>
  <si>
    <t>37.58.2</t>
  </si>
  <si>
    <t>Coffre Intensidade Avulso</t>
  </si>
  <si>
    <t>28.58.8</t>
  </si>
  <si>
    <t>GIARDINO DELL´IRIS</t>
  </si>
  <si>
    <t>Difusor de Aromas - 300ml - MÚLTIPLOS DE 6 UNID. NA SOMA DE TODOS OS DIFUSORES</t>
  </si>
  <si>
    <t>62.15</t>
  </si>
  <si>
    <t xml:space="preserve">Refil de Difusor - 230ml </t>
  </si>
  <si>
    <t>62.20.01</t>
  </si>
  <si>
    <t xml:space="preserve">Essência vd. - 15ml </t>
  </si>
  <si>
    <t>62.07</t>
  </si>
  <si>
    <r>
      <t xml:space="preserve">Spray p/ Ambiente - Pet 500ml - </t>
    </r>
    <r>
      <rPr>
        <b/>
        <sz val="11"/>
        <color indexed="10"/>
        <rFont val="Calibri"/>
        <family val="2"/>
      </rPr>
      <t>ESGOTADO</t>
    </r>
  </si>
  <si>
    <t>62.11</t>
  </si>
  <si>
    <t xml:space="preserve">Pomander </t>
  </si>
  <si>
    <t>62.45</t>
  </si>
  <si>
    <t xml:space="preserve"> JASMIM E MANDARINA</t>
  </si>
  <si>
    <r>
      <t xml:space="preserve">Difusor de Aromas - Vd 300ml - </t>
    </r>
    <r>
      <rPr>
        <sz val="11"/>
        <rFont val="Calibri"/>
        <family val="2"/>
      </rPr>
      <t>MÚLTIPLOS DE 6 UNID. NA SOMA DE TODOS OS DIFUSORES</t>
    </r>
  </si>
  <si>
    <t>57.15</t>
  </si>
  <si>
    <t>57.20</t>
  </si>
  <si>
    <t>Essência - 15ml</t>
  </si>
  <si>
    <t>57.07</t>
  </si>
  <si>
    <r>
      <t>Spray de Ambiente - 500ml</t>
    </r>
    <r>
      <rPr>
        <b/>
        <sz val="11"/>
        <color indexed="10"/>
        <rFont val="Calibri"/>
        <family val="2"/>
      </rPr>
      <t xml:space="preserve"> </t>
    </r>
  </si>
  <si>
    <t>57.11</t>
  </si>
  <si>
    <t>Coffre Jasmin e Mandarina - Avulso</t>
  </si>
  <si>
    <t>28.58.26</t>
  </si>
  <si>
    <t>Kit Coffre</t>
  </si>
  <si>
    <t>Demonstrador de Fragrância - Contém 10 Fragrâncias</t>
  </si>
  <si>
    <t>28.58.2</t>
  </si>
  <si>
    <t>LÁDANO DA ESPANHA</t>
  </si>
  <si>
    <t>60.15</t>
  </si>
  <si>
    <t>60.20</t>
  </si>
  <si>
    <r>
      <t>Spray de Ambiente - 500ml -</t>
    </r>
    <r>
      <rPr>
        <b/>
        <sz val="11"/>
        <color indexed="10"/>
        <rFont val="Calibri"/>
        <family val="2"/>
      </rPr>
      <t xml:space="preserve"> ESGOTADO</t>
    </r>
  </si>
  <si>
    <t>60.11</t>
  </si>
  <si>
    <t xml:space="preserve">Pomander  </t>
  </si>
  <si>
    <t>60.45</t>
  </si>
  <si>
    <t>Tester 60 ml</t>
  </si>
  <si>
    <t>60.09</t>
  </si>
  <si>
    <t>Lavanda</t>
  </si>
  <si>
    <r>
      <t xml:space="preserve">Difusor de Aromas - 300ml - </t>
    </r>
    <r>
      <rPr>
        <sz val="11"/>
        <rFont val="Calibri"/>
        <family val="2"/>
      </rPr>
      <t>MÚLTIPLOS DE 6 UNID. NA SOMA DE TODOS OS DIFUSORES</t>
    </r>
  </si>
  <si>
    <t>21.15.1</t>
  </si>
  <si>
    <r>
      <t>Refil de Difusor - 230ml</t>
    </r>
    <r>
      <rPr>
        <b/>
        <sz val="11"/>
        <color indexed="10"/>
        <rFont val="Calibri"/>
        <family val="2"/>
      </rPr>
      <t xml:space="preserve"> </t>
    </r>
  </si>
  <si>
    <t>21.20.1</t>
  </si>
  <si>
    <t>21.07</t>
  </si>
  <si>
    <t>Spray para Lençol - 120ml</t>
  </si>
  <si>
    <t>21.05.01</t>
  </si>
  <si>
    <r>
      <t xml:space="preserve">Spray de Ambiente - 500ml  </t>
    </r>
    <r>
      <rPr>
        <b/>
        <sz val="11"/>
        <color indexed="10"/>
        <rFont val="Calibri"/>
        <family val="2"/>
      </rPr>
      <t>- ESGOTADO</t>
    </r>
  </si>
  <si>
    <t>21.11.01</t>
  </si>
  <si>
    <t xml:space="preserve">Caixa com Potpourri e Esferas </t>
  </si>
  <si>
    <t>21.01.1</t>
  </si>
  <si>
    <t xml:space="preserve">Sachês para Gaveta - 5 unidades </t>
  </si>
  <si>
    <t>21.04.7</t>
  </si>
  <si>
    <r>
      <t xml:space="preserve">Sache Envelope - Múltiplos de </t>
    </r>
    <r>
      <rPr>
        <sz val="11"/>
        <rFont val="Calibri"/>
        <family val="2"/>
      </rPr>
      <t>15 unidades</t>
    </r>
  </si>
  <si>
    <t>21.07.8</t>
  </si>
  <si>
    <t xml:space="preserve">Coffre Lavanda Avulso </t>
  </si>
  <si>
    <t>28.58.9</t>
  </si>
  <si>
    <t>Lavanderia</t>
  </si>
  <si>
    <r>
      <t xml:space="preserve">Lavanda - Água Perfumada para roupa - 1,1L  - MÚLTIPLOS DE 12 UNID. NA SOMA DE TODOS - </t>
    </r>
    <r>
      <rPr>
        <b/>
        <sz val="11"/>
        <color indexed="10"/>
        <rFont val="Calibri"/>
        <family val="2"/>
      </rPr>
      <t>Entrada 10/06</t>
    </r>
  </si>
  <si>
    <t>27.48.1</t>
  </si>
  <si>
    <t>Summer - Água Perfumada para roupa - 1,1L  - MÚLTIPLOS DE 12 UNID. NA SOMA DE TODOS</t>
  </si>
  <si>
    <t>27.49.1</t>
  </si>
  <si>
    <t>Mangue Vert</t>
  </si>
  <si>
    <t>54.15</t>
  </si>
  <si>
    <t>54.20</t>
  </si>
  <si>
    <t>54.07</t>
  </si>
  <si>
    <t xml:space="preserve">Sachê Perfumado - Macaron - 8 unidades </t>
  </si>
  <si>
    <t xml:space="preserve"> 54.45</t>
  </si>
  <si>
    <t>54.05</t>
  </si>
  <si>
    <t xml:space="preserve">Spray de Ambiente - 500ml </t>
  </si>
  <si>
    <t>54.11</t>
  </si>
  <si>
    <t>Coffret Mangue Vert Avulso</t>
  </si>
  <si>
    <t>28.58.16</t>
  </si>
  <si>
    <t xml:space="preserve">Nilla        </t>
  </si>
  <si>
    <t>53.15</t>
  </si>
  <si>
    <r>
      <t>Refil de Difusor - 230ml -</t>
    </r>
    <r>
      <rPr>
        <b/>
        <sz val="11"/>
        <color indexed="10"/>
        <rFont val="Calibri"/>
        <family val="2"/>
      </rPr>
      <t xml:space="preserve"> ESGOTADO</t>
    </r>
  </si>
  <si>
    <t>53.20</t>
  </si>
  <si>
    <t>53.07</t>
  </si>
  <si>
    <t>Sachê Perfumado - Macaron - 8 unidades</t>
  </si>
  <si>
    <t>53.45</t>
  </si>
  <si>
    <r>
      <t>Spray para Lençol - 120ml</t>
    </r>
    <r>
      <rPr>
        <sz val="11"/>
        <rFont val="Calibri"/>
        <family val="2"/>
      </rPr>
      <t xml:space="preserve"> </t>
    </r>
  </si>
  <si>
    <t>53.05</t>
  </si>
  <si>
    <t>53.11</t>
  </si>
  <si>
    <t>Coffret Nilla Avulso</t>
  </si>
  <si>
    <t>28.58.17</t>
  </si>
  <si>
    <t>Romã da Turquia</t>
  </si>
  <si>
    <t>55.15</t>
  </si>
  <si>
    <t>55.20</t>
  </si>
  <si>
    <t>55.07</t>
  </si>
  <si>
    <t>55.11</t>
  </si>
  <si>
    <t>55.45</t>
  </si>
  <si>
    <t>Coffret Romã da Turquia</t>
  </si>
  <si>
    <t>28.58.20</t>
  </si>
  <si>
    <t>Sementes do Brasil</t>
  </si>
  <si>
    <t>33.15</t>
  </si>
  <si>
    <t>33.20.1</t>
  </si>
  <si>
    <t>33.07</t>
  </si>
  <si>
    <t>33.11.01</t>
  </si>
  <si>
    <t xml:space="preserve">Caixa com Potpourri </t>
  </si>
  <si>
    <t>33.01</t>
  </si>
  <si>
    <t>Coffre Sementes do Brasil Avulso</t>
  </si>
  <si>
    <t>28.58.10</t>
  </si>
  <si>
    <t>Summer</t>
  </si>
  <si>
    <r>
      <t xml:space="preserve">Difusor de Aromas - 300ml - </t>
    </r>
    <r>
      <rPr>
        <sz val="11"/>
        <rFont val="Calibri"/>
        <family val="2"/>
      </rPr>
      <t xml:space="preserve">MÚLTIPLOS DE 6 UNID. NA SOMA DE TODOS OS DIFUSORES  </t>
    </r>
  </si>
  <si>
    <t>25.15</t>
  </si>
  <si>
    <t>25.20.1</t>
  </si>
  <si>
    <t>25.07</t>
  </si>
  <si>
    <t>25.11.01</t>
  </si>
  <si>
    <t>25.01.1</t>
  </si>
  <si>
    <t>25.38.3</t>
  </si>
  <si>
    <t xml:space="preserve">Sachês para Gaveta - 4 unidades </t>
  </si>
  <si>
    <t>25.46</t>
  </si>
  <si>
    <t>Sache Envelope - Múltiplos de 15 unidades</t>
  </si>
  <si>
    <t>25.47</t>
  </si>
  <si>
    <t>Coffre Summer Avulso</t>
  </si>
  <si>
    <t>28.58.11</t>
  </si>
  <si>
    <t xml:space="preserve"> Swarovski </t>
  </si>
  <si>
    <r>
      <t xml:space="preserve">Swarovski - Difusor de Aromas - Vd 300ml - </t>
    </r>
    <r>
      <rPr>
        <sz val="11"/>
        <rFont val="Calibri"/>
        <family val="2"/>
      </rPr>
      <t>MÚLTIPLOS DE 6 UNID. NA SOMA DE TODOS OS DIFUSORES</t>
    </r>
  </si>
  <si>
    <t>58.15</t>
  </si>
  <si>
    <t>Varanda</t>
  </si>
  <si>
    <t>44.15.1</t>
  </si>
  <si>
    <t>Coffre Varanda Avulso</t>
  </si>
  <si>
    <t>28.58.12</t>
  </si>
  <si>
    <t>Varetas</t>
  </si>
  <si>
    <r>
      <t xml:space="preserve">Vareta com 06 unidades para Difusor Antik Importada - </t>
    </r>
    <r>
      <rPr>
        <b/>
        <sz val="11"/>
        <rFont val="Calibri"/>
        <family val="2"/>
      </rPr>
      <t>Preta</t>
    </r>
  </si>
  <si>
    <t>28.59.01</t>
  </si>
  <si>
    <t xml:space="preserve">Vareta com 12 unidades para Difusor Antik </t>
  </si>
  <si>
    <t xml:space="preserve">28.59 </t>
  </si>
  <si>
    <t xml:space="preserve">Caro cliente  existe a cobrança de imposto antecipado referente a Substituição Tributária, verifique se seu Estado tem essa cobrança. Determinação do governo de cada estado, para maiores esclarecimentos contate o seu contador. </t>
  </si>
  <si>
    <t>FORMAS DE PAGAMENTO: Pedido Mínimo de R$1.000,00</t>
  </si>
  <si>
    <t>Até R$1.000,00 Prazo de 30dd.</t>
  </si>
  <si>
    <t>De R$1.001,00 à R$2.000,00 Prazo de 30/45dd.</t>
  </si>
  <si>
    <t>De R$2.001,00 à R$3.500,00 Prazo de 30/45/60dd.</t>
  </si>
  <si>
    <t>Acima de R$3.501,00 Prazo 30/60/90dd</t>
  </si>
  <si>
    <t>Atenção: Recebimento de Pedidos Antik</t>
  </si>
  <si>
    <t>NO ATO DA ENTREGUA ATENTE-SE PARA</t>
  </si>
  <si>
    <t>Confira o número de volumes e verifique se há falta de produtos ou avarias</t>
  </si>
  <si>
    <t xml:space="preserve">Certifique-se de que as caixas não estejam violadas </t>
  </si>
  <si>
    <t xml:space="preserve">Qualquer problema ou divergencia, descreva-o no verso da Nota Fiscal e comunique-nos imediatamente. </t>
  </si>
  <si>
    <t>Só depois libere a transportadora.</t>
  </si>
  <si>
    <t>Prazo para reclamações: 3 dias a contar da data de recebimento</t>
  </si>
  <si>
    <t>Preço Loja Unitário</t>
  </si>
  <si>
    <t xml:space="preserve">21.43.2 </t>
  </si>
  <si>
    <t xml:space="preserve">25.43.2 </t>
  </si>
  <si>
    <t>43.38.2</t>
  </si>
  <si>
    <t>43.38.1</t>
  </si>
  <si>
    <t>45.15</t>
  </si>
  <si>
    <t>45.20.1</t>
  </si>
  <si>
    <t>45.07</t>
  </si>
  <si>
    <t>28.58.7</t>
  </si>
  <si>
    <t>56.05</t>
  </si>
  <si>
    <t>56.01</t>
  </si>
  <si>
    <t>56.02</t>
  </si>
  <si>
    <t>56.03</t>
  </si>
  <si>
    <t>56.04</t>
  </si>
  <si>
    <t>52.15</t>
  </si>
  <si>
    <t>52.20</t>
  </si>
  <si>
    <t>52.07</t>
  </si>
  <si>
    <t>28.58.13</t>
  </si>
  <si>
    <t>57.21</t>
  </si>
  <si>
    <t>57.08</t>
  </si>
  <si>
    <t>27.50.1</t>
  </si>
  <si>
    <t>27.53.1</t>
  </si>
  <si>
    <t>28.52</t>
  </si>
  <si>
    <t>25.05.01</t>
  </si>
  <si>
    <t>44.20.1</t>
  </si>
  <si>
    <t>44.07</t>
  </si>
  <si>
    <t>44.01.2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</si>
</sst>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(&quot;R$ &quot;* #,##0.00_);_(&quot;R$ &quot;* \(#,##0.00\);_(&quot;R$ &quot;* &quot;-&quot;??_);_(@_)"/>
    <numFmt numFmtId="165" formatCode="[$-F800]dddd\,\ mmmm\ dd\,\ yyyy"/>
    <numFmt numFmtId="166" formatCode="000000000\-00"/>
    <numFmt numFmtId="167" formatCode="&quot;R$ &quot;#,##0.00"/>
    <numFmt numFmtId="168" formatCode="&quot;R$&quot;\ #,##0.00"/>
    <numFmt numFmtId="169" formatCode="#,##0.00;[Red]#,##0.00"/>
  </numFmts>
  <fonts count="30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u/>
      <sz val="11"/>
      <color indexed="12"/>
      <name val="Calibri"/>
      <family val="2"/>
    </font>
    <font>
      <b/>
      <sz val="16"/>
      <name val="Calibri"/>
      <family val="2"/>
    </font>
    <font>
      <sz val="11"/>
      <name val="Arial"/>
      <family val="2"/>
    </font>
    <font>
      <b/>
      <sz val="11"/>
      <name val="Calibri"/>
      <family val="2"/>
    </font>
    <font>
      <sz val="11"/>
      <name val="Calibri"/>
      <family val="2"/>
    </font>
    <font>
      <sz val="11"/>
      <color indexed="64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b/>
      <sz val="10"/>
      <name val="Calibri"/>
      <family val="2"/>
    </font>
    <font>
      <b/>
      <sz val="11"/>
      <color indexed="10"/>
      <name val="Calibri"/>
      <family val="2"/>
    </font>
    <font>
      <b/>
      <sz val="12"/>
      <name val="Calibri"/>
      <family val="2"/>
    </font>
    <font>
      <b/>
      <sz val="16"/>
      <color indexed="10"/>
      <name val="Calibri"/>
      <family val="2"/>
    </font>
    <font>
      <b/>
      <sz val="14"/>
      <name val="Calibri"/>
      <family val="2"/>
    </font>
    <font>
      <sz val="11"/>
      <color theme="1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Arial"/>
      <family val="2"/>
    </font>
    <font>
      <b/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2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6" tint="0.39997558519241921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11">
    <xf numFmtId="0" fontId="0" fillId="0" borderId="0"/>
    <xf numFmtId="0" fontId="21" fillId="2" borderId="17" applyNumberFormat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164" fontId="20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2" fillId="0" borderId="0"/>
    <xf numFmtId="0" fontId="2" fillId="0" borderId="0"/>
    <xf numFmtId="0" fontId="3" fillId="0" borderId="0">
      <alignment textRotation="90"/>
    </xf>
    <xf numFmtId="0" fontId="4" fillId="0" borderId="0"/>
    <xf numFmtId="9" fontId="3" fillId="0" borderId="0" applyFont="0" applyFill="0" applyBorder="0" applyAlignment="0" applyProtection="0"/>
  </cellStyleXfs>
  <cellXfs count="187">
    <xf numFmtId="0" fontId="0" fillId="0" borderId="0" xfId="0"/>
    <xf numFmtId="0" fontId="8" fillId="0" borderId="1" xfId="8" applyFont="1" applyFill="1" applyBorder="1" applyAlignment="1" applyProtection="1">
      <alignment horizontal="left" vertical="center" wrapText="1"/>
      <protection locked="0"/>
    </xf>
    <xf numFmtId="0" fontId="7" fillId="0" borderId="2" xfId="9" applyFont="1" applyFill="1" applyBorder="1" applyAlignment="1" applyProtection="1">
      <alignment horizontal="center" vertical="center" wrapText="1"/>
      <protection locked="0"/>
    </xf>
    <xf numFmtId="0" fontId="5" fillId="0" borderId="2" xfId="2" applyFont="1" applyFill="1" applyBorder="1" applyAlignment="1" applyProtection="1">
      <alignment horizontal="center" vertical="center" wrapText="1"/>
      <protection locked="0"/>
    </xf>
    <xf numFmtId="0" fontId="7" fillId="0" borderId="2" xfId="9" applyFont="1" applyFill="1" applyBorder="1" applyAlignment="1" applyProtection="1">
      <alignment horizontal="center" vertical="center" wrapText="1" shrinkToFit="1"/>
      <protection locked="0"/>
    </xf>
    <xf numFmtId="166" fontId="10" fillId="0" borderId="2" xfId="5" applyNumberFormat="1" applyFont="1" applyFill="1" applyBorder="1" applyAlignment="1" applyProtection="1">
      <alignment horizontal="center" vertical="top"/>
      <protection locked="0"/>
    </xf>
    <xf numFmtId="165" fontId="11" fillId="0" borderId="2" xfId="9" applyNumberFormat="1" applyFont="1" applyFill="1" applyBorder="1" applyAlignment="1" applyProtection="1">
      <alignment horizontal="center" vertical="center" wrapText="1"/>
      <protection locked="0"/>
    </xf>
    <xf numFmtId="167" fontId="9" fillId="3" borderId="2" xfId="8" applyNumberFormat="1" applyFont="1" applyFill="1" applyBorder="1" applyAlignment="1" applyProtection="1">
      <alignment horizontal="center" vertical="center" wrapText="1"/>
    </xf>
    <xf numFmtId="0" fontId="9" fillId="3" borderId="2" xfId="5" applyFont="1" applyFill="1" applyBorder="1" applyAlignment="1" applyProtection="1">
      <alignment vertical="center" wrapText="1"/>
    </xf>
    <xf numFmtId="0" fontId="9" fillId="3" borderId="2" xfId="5" applyFont="1" applyFill="1" applyBorder="1" applyAlignment="1" applyProtection="1">
      <alignment horizontal="left" vertical="center" wrapText="1"/>
    </xf>
    <xf numFmtId="1" fontId="9" fillId="3" borderId="2" xfId="5" applyNumberFormat="1" applyFont="1" applyFill="1" applyBorder="1" applyAlignment="1" applyProtection="1">
      <alignment horizontal="center" vertical="center" wrapText="1"/>
      <protection locked="0"/>
    </xf>
    <xf numFmtId="0" fontId="9" fillId="4" borderId="2" xfId="5" applyFont="1" applyFill="1" applyBorder="1" applyAlignment="1" applyProtection="1">
      <alignment horizontal="left" vertical="center" wrapText="1"/>
    </xf>
    <xf numFmtId="167" fontId="9" fillId="4" borderId="2" xfId="8" applyNumberFormat="1" applyFont="1" applyFill="1" applyBorder="1" applyAlignment="1" applyProtection="1">
      <alignment horizontal="center" vertical="center" wrapText="1"/>
    </xf>
    <xf numFmtId="0" fontId="9" fillId="4" borderId="2" xfId="8" applyFont="1" applyFill="1" applyBorder="1" applyAlignment="1" applyProtection="1">
      <alignment horizontal="left" vertical="center" wrapText="1"/>
    </xf>
    <xf numFmtId="0" fontId="23" fillId="3" borderId="2" xfId="8" applyFont="1" applyFill="1" applyBorder="1" applyAlignment="1" applyProtection="1">
      <alignment horizontal="left" vertical="center" wrapText="1"/>
    </xf>
    <xf numFmtId="0" fontId="23" fillId="3" borderId="2" xfId="5" applyFont="1" applyFill="1" applyBorder="1" applyAlignment="1" applyProtection="1">
      <alignment vertical="center" wrapText="1"/>
    </xf>
    <xf numFmtId="0" fontId="23" fillId="3" borderId="2" xfId="5" applyFont="1" applyFill="1" applyBorder="1" applyAlignment="1" applyProtection="1">
      <alignment vertical="center" wrapText="1" shrinkToFit="1"/>
    </xf>
    <xf numFmtId="0" fontId="23" fillId="4" borderId="2" xfId="5" applyFont="1" applyFill="1" applyBorder="1" applyAlignment="1" applyProtection="1">
      <alignment vertical="center" wrapText="1" shrinkToFit="1"/>
    </xf>
    <xf numFmtId="0" fontId="23" fillId="3" borderId="2" xfId="5" applyFont="1" applyFill="1" applyBorder="1" applyAlignment="1" applyProtection="1">
      <alignment horizontal="left" vertical="center" wrapText="1"/>
    </xf>
    <xf numFmtId="0" fontId="23" fillId="4" borderId="2" xfId="5" applyFont="1" applyFill="1" applyBorder="1" applyAlignment="1" applyProtection="1">
      <alignment horizontal="left" vertical="center" wrapText="1"/>
    </xf>
    <xf numFmtId="0" fontId="23" fillId="3" borderId="0" xfId="6" applyFont="1" applyFill="1"/>
    <xf numFmtId="0" fontId="23" fillId="3" borderId="2" xfId="6" applyFont="1" applyFill="1" applyBorder="1"/>
    <xf numFmtId="0" fontId="0" fillId="3" borderId="2" xfId="0" applyFill="1" applyBorder="1" applyAlignment="1">
      <alignment vertical="center"/>
    </xf>
    <xf numFmtId="0" fontId="9" fillId="0" borderId="2" xfId="5" applyFont="1" applyFill="1" applyBorder="1" applyAlignment="1" applyProtection="1">
      <alignment horizontal="left" vertical="center" wrapText="1"/>
    </xf>
    <xf numFmtId="167" fontId="9" fillId="0" borderId="2" xfId="8" applyNumberFormat="1" applyFont="1" applyFill="1" applyBorder="1" applyAlignment="1" applyProtection="1">
      <alignment horizontal="center" vertical="center" wrapText="1"/>
    </xf>
    <xf numFmtId="0" fontId="0" fillId="3" borderId="2" xfId="0" applyFill="1" applyBorder="1"/>
    <xf numFmtId="0" fontId="0" fillId="3" borderId="0" xfId="0" applyFill="1"/>
    <xf numFmtId="0" fontId="0" fillId="0" borderId="0" xfId="0" applyFont="1"/>
    <xf numFmtId="0" fontId="24" fillId="0" borderId="0" xfId="0" applyFont="1" applyAlignment="1">
      <alignment vertical="center"/>
    </xf>
    <xf numFmtId="168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68" fontId="20" fillId="3" borderId="2" xfId="3" applyNumberFormat="1" applyFont="1" applyFill="1" applyBorder="1" applyAlignment="1">
      <alignment horizontal="center" vertical="center"/>
    </xf>
    <xf numFmtId="0" fontId="0" fillId="3" borderId="2" xfId="0" applyFill="1" applyBorder="1" applyAlignment="1">
      <alignment horizontal="center"/>
    </xf>
    <xf numFmtId="0" fontId="23" fillId="5" borderId="2" xfId="5" applyFont="1" applyFill="1" applyBorder="1" applyAlignment="1" applyProtection="1">
      <alignment vertical="center" wrapText="1" shrinkToFit="1"/>
    </xf>
    <xf numFmtId="168" fontId="9" fillId="5" borderId="2" xfId="8" applyNumberFormat="1" applyFont="1" applyFill="1" applyBorder="1" applyAlignment="1" applyProtection="1">
      <alignment horizontal="center" vertical="center" wrapText="1"/>
    </xf>
    <xf numFmtId="1" fontId="9" fillId="5" borderId="2" xfId="5" applyNumberFormat="1" applyFont="1" applyFill="1" applyBorder="1" applyAlignment="1" applyProtection="1">
      <alignment horizontal="center" vertical="center" wrapText="1"/>
      <protection locked="0"/>
    </xf>
    <xf numFmtId="168" fontId="20" fillId="5" borderId="2" xfId="3" applyNumberFormat="1" applyFont="1" applyFill="1" applyBorder="1" applyAlignment="1">
      <alignment horizontal="center" vertical="center"/>
    </xf>
    <xf numFmtId="0" fontId="23" fillId="5" borderId="2" xfId="8" applyFont="1" applyFill="1" applyBorder="1" applyAlignment="1" applyProtection="1">
      <alignment horizontal="left" vertical="center" wrapText="1"/>
    </xf>
    <xf numFmtId="0" fontId="9" fillId="5" borderId="2" xfId="5" applyFont="1" applyFill="1" applyBorder="1" applyAlignment="1" applyProtection="1">
      <alignment horizontal="left" vertical="center" wrapText="1"/>
    </xf>
    <xf numFmtId="168" fontId="20" fillId="5" borderId="2" xfId="3" applyNumberFormat="1" applyFont="1" applyFill="1" applyBorder="1" applyAlignment="1">
      <alignment horizontal="center"/>
    </xf>
    <xf numFmtId="0" fontId="23" fillId="5" borderId="0" xfId="6" applyFont="1" applyFill="1"/>
    <xf numFmtId="0" fontId="23" fillId="5" borderId="2" xfId="6" applyFont="1" applyFill="1" applyBorder="1"/>
    <xf numFmtId="0" fontId="23" fillId="5" borderId="2" xfId="5" applyFont="1" applyFill="1" applyBorder="1" applyAlignment="1" applyProtection="1">
      <alignment horizontal="left" vertical="center" wrapText="1"/>
    </xf>
    <xf numFmtId="0" fontId="23" fillId="5" borderId="2" xfId="5" applyFont="1" applyFill="1" applyBorder="1" applyAlignment="1" applyProtection="1">
      <alignment vertical="center" wrapText="1"/>
    </xf>
    <xf numFmtId="0" fontId="0" fillId="5" borderId="2" xfId="0" applyFill="1" applyBorder="1"/>
    <xf numFmtId="0" fontId="0" fillId="5" borderId="2" xfId="0" applyFill="1" applyBorder="1" applyAlignment="1">
      <alignment vertical="center"/>
    </xf>
    <xf numFmtId="0" fontId="24" fillId="5" borderId="2" xfId="0" applyFont="1" applyFill="1" applyBorder="1" applyAlignment="1">
      <alignment vertical="center"/>
    </xf>
    <xf numFmtId="0" fontId="0" fillId="5" borderId="2" xfId="0" applyFill="1" applyBorder="1" applyAlignment="1">
      <alignment horizontal="center"/>
    </xf>
    <xf numFmtId="0" fontId="23" fillId="5" borderId="2" xfId="0" applyFont="1" applyFill="1" applyBorder="1"/>
    <xf numFmtId="0" fontId="0" fillId="5" borderId="0" xfId="0" applyFont="1" applyFill="1"/>
    <xf numFmtId="0" fontId="25" fillId="3" borderId="3" xfId="8" applyFont="1" applyFill="1" applyBorder="1" applyAlignment="1" applyProtection="1">
      <alignment horizontal="center" vertical="center" wrapText="1"/>
    </xf>
    <xf numFmtId="0" fontId="23" fillId="5" borderId="2" xfId="6" applyFont="1" applyFill="1" applyBorder="1" applyAlignment="1">
      <alignment vertical="center"/>
    </xf>
    <xf numFmtId="0" fontId="9" fillId="5" borderId="2" xfId="5" applyFont="1" applyFill="1" applyBorder="1" applyAlignment="1" applyProtection="1">
      <alignment vertical="top" wrapText="1"/>
    </xf>
    <xf numFmtId="0" fontId="9" fillId="5" borderId="2" xfId="8" applyFont="1" applyFill="1" applyBorder="1" applyAlignment="1" applyProtection="1">
      <alignment horizontal="left" vertical="center" wrapText="1"/>
    </xf>
    <xf numFmtId="0" fontId="9" fillId="5" borderId="2" xfId="8" applyNumberFormat="1" applyFont="1" applyFill="1" applyBorder="1" applyAlignment="1" applyProtection="1">
      <alignment horizontal="center" vertical="center" wrapText="1"/>
      <protection locked="0"/>
    </xf>
    <xf numFmtId="168" fontId="23" fillId="5" borderId="2" xfId="3" applyNumberFormat="1" applyFont="1" applyFill="1" applyBorder="1" applyAlignment="1">
      <alignment horizontal="center"/>
    </xf>
    <xf numFmtId="0" fontId="23" fillId="5" borderId="3" xfId="5" applyFont="1" applyFill="1" applyBorder="1" applyAlignment="1" applyProtection="1">
      <alignment vertical="center" wrapText="1" shrinkToFit="1"/>
    </xf>
    <xf numFmtId="1" fontId="9" fillId="5" borderId="3" xfId="5" applyNumberFormat="1" applyFont="1" applyFill="1" applyBorder="1" applyAlignment="1" applyProtection="1">
      <alignment horizontal="center" vertical="center" wrapText="1"/>
      <protection locked="0"/>
    </xf>
    <xf numFmtId="168" fontId="9" fillId="5" borderId="3" xfId="8" applyNumberFormat="1" applyFont="1" applyFill="1" applyBorder="1" applyAlignment="1" applyProtection="1">
      <alignment horizontal="center" vertical="center" wrapText="1"/>
    </xf>
    <xf numFmtId="0" fontId="25" fillId="3" borderId="2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left" vertical="center"/>
    </xf>
    <xf numFmtId="1" fontId="9" fillId="3" borderId="2" xfId="8" applyNumberFormat="1" applyFont="1" applyFill="1" applyBorder="1" applyAlignment="1" applyProtection="1">
      <alignment horizontal="center" vertical="center" wrapText="1"/>
      <protection locked="0"/>
    </xf>
    <xf numFmtId="0" fontId="23" fillId="3" borderId="2" xfId="0" applyFont="1" applyFill="1" applyBorder="1" applyAlignment="1">
      <alignment horizontal="left" vertical="center" wrapText="1"/>
    </xf>
    <xf numFmtId="168" fontId="22" fillId="0" borderId="2" xfId="1" applyNumberFormat="1" applyFont="1" applyFill="1" applyBorder="1" applyAlignment="1" applyProtection="1">
      <alignment horizontal="center" vertical="top" wrapText="1"/>
    </xf>
    <xf numFmtId="0" fontId="23" fillId="3" borderId="2" xfId="7" applyFont="1" applyFill="1" applyBorder="1"/>
    <xf numFmtId="0" fontId="26" fillId="3" borderId="0" xfId="0" applyFont="1" applyFill="1"/>
    <xf numFmtId="0" fontId="0" fillId="3" borderId="4" xfId="0" applyFill="1" applyBorder="1" applyAlignment="1">
      <alignment vertical="center" wrapText="1"/>
    </xf>
    <xf numFmtId="0" fontId="0" fillId="5" borderId="4" xfId="0" applyFont="1" applyFill="1" applyBorder="1" applyAlignment="1">
      <alignment vertical="center" wrapText="1"/>
    </xf>
    <xf numFmtId="0" fontId="1" fillId="5" borderId="4" xfId="0" applyFont="1" applyFill="1" applyBorder="1" applyAlignment="1">
      <alignment vertical="center" wrapText="1"/>
    </xf>
    <xf numFmtId="168" fontId="20" fillId="3" borderId="2" xfId="3" applyNumberFormat="1" applyFont="1" applyFill="1" applyBorder="1" applyAlignment="1">
      <alignment horizontal="center"/>
    </xf>
    <xf numFmtId="0" fontId="23" fillId="5" borderId="4" xfId="5" applyFont="1" applyFill="1" applyBorder="1" applyAlignment="1" applyProtection="1">
      <alignment vertical="center" wrapText="1" shrinkToFit="1"/>
    </xf>
    <xf numFmtId="0" fontId="24" fillId="3" borderId="2" xfId="0" applyFont="1" applyFill="1" applyBorder="1" applyAlignment="1">
      <alignment vertical="center"/>
    </xf>
    <xf numFmtId="0" fontId="23" fillId="3" borderId="4" xfId="7" applyFont="1" applyFill="1" applyBorder="1"/>
    <xf numFmtId="0" fontId="23" fillId="5" borderId="3" xfId="5" applyFont="1" applyFill="1" applyBorder="1" applyAlignment="1" applyProtection="1">
      <alignment horizontal="left" vertical="center" wrapText="1"/>
    </xf>
    <xf numFmtId="0" fontId="23" fillId="5" borderId="2" xfId="7" applyFont="1" applyFill="1" applyBorder="1"/>
    <xf numFmtId="0" fontId="23" fillId="3" borderId="2" xfId="6" applyFont="1" applyFill="1" applyBorder="1" applyAlignment="1">
      <alignment vertical="center"/>
    </xf>
    <xf numFmtId="0" fontId="23" fillId="3" borderId="3" xfId="5" applyFont="1" applyFill="1" applyBorder="1" applyAlignment="1" applyProtection="1">
      <alignment vertical="center" wrapText="1" shrinkToFit="1"/>
    </xf>
    <xf numFmtId="0" fontId="9" fillId="3" borderId="3" xfId="5" applyFont="1" applyFill="1" applyBorder="1" applyAlignment="1" applyProtection="1">
      <alignment horizontal="left" vertical="center" wrapText="1"/>
    </xf>
    <xf numFmtId="1" fontId="9" fillId="3" borderId="3" xfId="5" applyNumberFormat="1" applyFont="1" applyFill="1" applyBorder="1" applyAlignment="1" applyProtection="1">
      <alignment horizontal="center" vertical="center" wrapText="1"/>
      <protection locked="0"/>
    </xf>
    <xf numFmtId="168" fontId="20" fillId="3" borderId="3" xfId="3" applyNumberFormat="1" applyFont="1" applyFill="1" applyBorder="1" applyAlignment="1">
      <alignment horizontal="center"/>
    </xf>
    <xf numFmtId="168" fontId="14" fillId="0" borderId="4" xfId="6" applyNumberFormat="1" applyFont="1" applyFill="1" applyBorder="1" applyAlignment="1">
      <alignment horizontal="center" wrapText="1"/>
    </xf>
    <xf numFmtId="168" fontId="9" fillId="3" borderId="2" xfId="4" applyNumberFormat="1" applyFont="1" applyFill="1" applyBorder="1" applyAlignment="1" applyProtection="1">
      <alignment horizontal="center" vertical="center" wrapText="1"/>
    </xf>
    <xf numFmtId="168" fontId="9" fillId="5" borderId="2" xfId="4" applyNumberFormat="1" applyFont="1" applyFill="1" applyBorder="1" applyAlignment="1" applyProtection="1">
      <alignment horizontal="center" vertical="center" wrapText="1"/>
    </xf>
    <xf numFmtId="168" fontId="9" fillId="3" borderId="3" xfId="4" applyNumberFormat="1" applyFont="1" applyFill="1" applyBorder="1" applyAlignment="1" applyProtection="1">
      <alignment horizontal="center" vertical="center" wrapText="1"/>
    </xf>
    <xf numFmtId="168" fontId="9" fillId="5" borderId="3" xfId="4" applyNumberFormat="1" applyFont="1" applyFill="1" applyBorder="1" applyAlignment="1" applyProtection="1">
      <alignment horizontal="center" vertical="center" wrapText="1"/>
    </xf>
    <xf numFmtId="168" fontId="0" fillId="0" borderId="0" xfId="0" applyNumberFormat="1"/>
    <xf numFmtId="169" fontId="9" fillId="3" borderId="2" xfId="3" applyNumberFormat="1" applyFont="1" applyFill="1" applyBorder="1" applyAlignment="1" applyProtection="1">
      <alignment horizontal="center" vertical="center" wrapText="1"/>
    </xf>
    <xf numFmtId="169" fontId="9" fillId="5" borderId="2" xfId="3" applyNumberFormat="1" applyFont="1" applyFill="1" applyBorder="1" applyAlignment="1" applyProtection="1">
      <alignment horizontal="center" vertical="center" wrapText="1"/>
    </xf>
    <xf numFmtId="169" fontId="9" fillId="3" borderId="2" xfId="8" applyNumberFormat="1" applyFont="1" applyFill="1" applyBorder="1" applyAlignment="1" applyProtection="1">
      <alignment horizontal="center" vertical="center" wrapText="1"/>
    </xf>
    <xf numFmtId="169" fontId="9" fillId="5" borderId="2" xfId="8" applyNumberFormat="1" applyFont="1" applyFill="1" applyBorder="1" applyAlignment="1" applyProtection="1">
      <alignment horizontal="center" vertical="center" wrapText="1"/>
    </xf>
    <xf numFmtId="169" fontId="9" fillId="3" borderId="3" xfId="8" applyNumberFormat="1" applyFont="1" applyFill="1" applyBorder="1" applyAlignment="1" applyProtection="1">
      <alignment horizontal="center" vertical="center" wrapText="1"/>
    </xf>
    <xf numFmtId="169" fontId="9" fillId="5" borderId="3" xfId="8" applyNumberFormat="1" applyFont="1" applyFill="1" applyBorder="1" applyAlignment="1" applyProtection="1">
      <alignment horizontal="center" vertical="center" wrapText="1"/>
    </xf>
    <xf numFmtId="169" fontId="0" fillId="0" borderId="0" xfId="0" applyNumberFormat="1" applyAlignment="1">
      <alignment horizontal="center"/>
    </xf>
    <xf numFmtId="0" fontId="25" fillId="0" borderId="2" xfId="5" applyFont="1" applyFill="1" applyBorder="1" applyAlignment="1" applyProtection="1">
      <alignment horizontal="center"/>
    </xf>
    <xf numFmtId="0" fontId="23" fillId="0" borderId="2" xfId="6" applyFont="1" applyFill="1" applyBorder="1" applyAlignment="1" applyProtection="1">
      <alignment horizontal="center"/>
    </xf>
    <xf numFmtId="0" fontId="25" fillId="0" borderId="5" xfId="6" applyFont="1" applyFill="1" applyBorder="1" applyAlignment="1" applyProtection="1">
      <alignment horizontal="center"/>
    </xf>
    <xf numFmtId="0" fontId="25" fillId="0" borderId="6" xfId="6" applyFont="1" applyFill="1" applyBorder="1" applyAlignment="1" applyProtection="1">
      <alignment horizontal="center"/>
    </xf>
    <xf numFmtId="0" fontId="25" fillId="0" borderId="7" xfId="6" applyFont="1" applyFill="1" applyBorder="1" applyAlignment="1" applyProtection="1">
      <alignment horizontal="center"/>
    </xf>
    <xf numFmtId="0" fontId="27" fillId="0" borderId="8" xfId="9" applyNumberFormat="1" applyFont="1" applyFill="1" applyBorder="1" applyAlignment="1" applyProtection="1">
      <alignment horizontal="center" vertical="center" wrapText="1" shrinkToFit="1"/>
    </xf>
    <xf numFmtId="0" fontId="27" fillId="0" borderId="9" xfId="9" applyNumberFormat="1" applyFont="1" applyFill="1" applyBorder="1" applyAlignment="1" applyProtection="1">
      <alignment horizontal="center" vertical="center" wrapText="1" shrinkToFit="1"/>
    </xf>
    <xf numFmtId="0" fontId="27" fillId="0" borderId="4" xfId="9" applyNumberFormat="1" applyFont="1" applyFill="1" applyBorder="1" applyAlignment="1" applyProtection="1">
      <alignment horizontal="center" vertical="center" wrapText="1" shrinkToFit="1"/>
    </xf>
    <xf numFmtId="0" fontId="25" fillId="3" borderId="2" xfId="8" applyFont="1" applyFill="1" applyBorder="1" applyAlignment="1" applyProtection="1">
      <alignment horizontal="center" vertical="center" textRotation="90" wrapText="1"/>
    </xf>
    <xf numFmtId="0" fontId="25" fillId="5" borderId="3" xfId="8" applyFont="1" applyFill="1" applyBorder="1" applyAlignment="1" applyProtection="1">
      <alignment horizontal="center" vertical="center" textRotation="90" wrapText="1"/>
    </xf>
    <xf numFmtId="0" fontId="25" fillId="5" borderId="10" xfId="8" applyFont="1" applyFill="1" applyBorder="1" applyAlignment="1" applyProtection="1">
      <alignment horizontal="center" vertical="center" textRotation="90" wrapText="1"/>
    </xf>
    <xf numFmtId="0" fontId="25" fillId="5" borderId="11" xfId="8" applyFont="1" applyFill="1" applyBorder="1" applyAlignment="1" applyProtection="1">
      <alignment horizontal="center" vertical="center" textRotation="90" wrapText="1"/>
    </xf>
    <xf numFmtId="0" fontId="8" fillId="3" borderId="3" xfId="8" applyFont="1" applyFill="1" applyBorder="1" applyAlignment="1" applyProtection="1">
      <alignment horizontal="center" vertical="center" wrapText="1"/>
    </xf>
    <xf numFmtId="0" fontId="28" fillId="3" borderId="11" xfId="8" applyFont="1" applyFill="1" applyBorder="1" applyAlignment="1" applyProtection="1">
      <alignment horizontal="center" vertical="center" wrapText="1"/>
    </xf>
    <xf numFmtId="0" fontId="25" fillId="3" borderId="3" xfId="6" applyFont="1" applyFill="1" applyBorder="1" applyAlignment="1" applyProtection="1">
      <alignment horizontal="center" vertical="center" textRotation="90" wrapText="1"/>
    </xf>
    <xf numFmtId="0" fontId="25" fillId="3" borderId="10" xfId="6" applyFont="1" applyFill="1" applyBorder="1" applyAlignment="1" applyProtection="1">
      <alignment horizontal="center" vertical="center" textRotation="90" wrapText="1"/>
    </xf>
    <xf numFmtId="0" fontId="25" fillId="3" borderId="3" xfId="8" applyFont="1" applyFill="1" applyBorder="1" applyAlignment="1" applyProtection="1">
      <alignment horizontal="center" vertical="center" textRotation="90" wrapText="1"/>
    </xf>
    <xf numFmtId="0" fontId="25" fillId="3" borderId="10" xfId="8" applyFont="1" applyFill="1" applyBorder="1" applyAlignment="1" applyProtection="1">
      <alignment horizontal="center" vertical="center" textRotation="90" wrapText="1"/>
    </xf>
    <xf numFmtId="0" fontId="25" fillId="3" borderId="11" xfId="8" applyFont="1" applyFill="1" applyBorder="1" applyAlignment="1" applyProtection="1">
      <alignment horizontal="center" vertical="center" textRotation="90" wrapText="1"/>
    </xf>
    <xf numFmtId="0" fontId="8" fillId="3" borderId="2" xfId="8" applyFont="1" applyFill="1" applyBorder="1" applyAlignment="1" applyProtection="1">
      <alignment horizontal="center" vertical="center" textRotation="90" wrapText="1"/>
    </xf>
    <xf numFmtId="0" fontId="23" fillId="0" borderId="12" xfId="6" applyFont="1" applyFill="1" applyBorder="1" applyAlignment="1" applyProtection="1">
      <alignment horizontal="center"/>
      <protection locked="0"/>
    </xf>
    <xf numFmtId="0" fontId="23" fillId="0" borderId="13" xfId="6" applyFont="1" applyFill="1" applyBorder="1" applyAlignment="1" applyProtection="1">
      <alignment horizontal="center"/>
      <protection locked="0"/>
    </xf>
    <xf numFmtId="0" fontId="23" fillId="0" borderId="14" xfId="6" applyFont="1" applyFill="1" applyBorder="1" applyAlignment="1" applyProtection="1">
      <alignment horizontal="center"/>
      <protection locked="0"/>
    </xf>
    <xf numFmtId="0" fontId="20" fillId="0" borderId="15" xfId="6" applyFont="1" applyFill="1" applyBorder="1" applyAlignment="1" applyProtection="1">
      <alignment horizontal="center"/>
    </xf>
    <xf numFmtId="0" fontId="20" fillId="0" borderId="0" xfId="6" applyFont="1" applyFill="1" applyBorder="1" applyAlignment="1" applyProtection="1">
      <alignment horizontal="center"/>
    </xf>
    <xf numFmtId="0" fontId="20" fillId="0" borderId="16" xfId="6" applyFont="1" applyFill="1" applyBorder="1" applyAlignment="1" applyProtection="1">
      <alignment horizontal="center"/>
    </xf>
    <xf numFmtId="0" fontId="25" fillId="0" borderId="8" xfId="5" applyFont="1" applyFill="1" applyBorder="1" applyAlignment="1" applyProtection="1">
      <alignment horizontal="center" vertical="center" wrapText="1" shrinkToFit="1"/>
    </xf>
    <xf numFmtId="0" fontId="25" fillId="0" borderId="9" xfId="5" applyFont="1" applyFill="1" applyBorder="1" applyAlignment="1" applyProtection="1">
      <alignment horizontal="center" vertical="center" wrapText="1" shrinkToFit="1"/>
    </xf>
    <xf numFmtId="0" fontId="25" fillId="0" borderId="4" xfId="5" applyFont="1" applyFill="1" applyBorder="1" applyAlignment="1" applyProtection="1">
      <alignment horizontal="center" vertical="center" wrapText="1" shrinkToFit="1"/>
    </xf>
    <xf numFmtId="0" fontId="23" fillId="0" borderId="15" xfId="6" applyFont="1" applyFill="1" applyBorder="1" applyAlignment="1" applyProtection="1">
      <alignment horizontal="center"/>
    </xf>
    <xf numFmtId="0" fontId="23" fillId="0" borderId="0" xfId="6" applyFont="1" applyFill="1" applyBorder="1" applyAlignment="1" applyProtection="1">
      <alignment horizontal="center"/>
    </xf>
    <xf numFmtId="0" fontId="23" fillId="0" borderId="16" xfId="6" applyFont="1" applyFill="1" applyBorder="1" applyAlignment="1" applyProtection="1">
      <alignment horizontal="center"/>
    </xf>
    <xf numFmtId="0" fontId="25" fillId="0" borderId="15" xfId="6" applyFont="1" applyFill="1" applyBorder="1" applyAlignment="1" applyProtection="1">
      <alignment horizontal="center"/>
    </xf>
    <xf numFmtId="0" fontId="25" fillId="0" borderId="0" xfId="6" applyFont="1" applyFill="1" applyBorder="1" applyAlignment="1" applyProtection="1">
      <alignment horizontal="center"/>
    </xf>
    <xf numFmtId="0" fontId="25" fillId="0" borderId="16" xfId="6" applyFont="1" applyFill="1" applyBorder="1" applyAlignment="1" applyProtection="1">
      <alignment horizontal="center"/>
    </xf>
    <xf numFmtId="0" fontId="22" fillId="0" borderId="15" xfId="6" applyFont="1" applyFill="1" applyBorder="1" applyAlignment="1" applyProtection="1">
      <alignment horizontal="center"/>
    </xf>
    <xf numFmtId="0" fontId="22" fillId="0" borderId="0" xfId="6" applyFont="1" applyFill="1" applyBorder="1" applyAlignment="1" applyProtection="1">
      <alignment horizontal="center"/>
    </xf>
    <xf numFmtId="0" fontId="22" fillId="0" borderId="16" xfId="6" applyFont="1" applyFill="1" applyBorder="1" applyAlignment="1" applyProtection="1">
      <alignment horizontal="center"/>
    </xf>
    <xf numFmtId="0" fontId="25" fillId="5" borderId="2" xfId="8" applyFont="1" applyFill="1" applyBorder="1" applyAlignment="1" applyProtection="1">
      <alignment horizontal="center" vertical="center" textRotation="90" wrapText="1"/>
    </xf>
    <xf numFmtId="0" fontId="25" fillId="5" borderId="3" xfId="6" applyFont="1" applyFill="1" applyBorder="1" applyAlignment="1" applyProtection="1">
      <alignment horizontal="center" vertical="center" textRotation="90" wrapText="1"/>
    </xf>
    <xf numFmtId="0" fontId="25" fillId="5" borderId="10" xfId="6" applyFont="1" applyFill="1" applyBorder="1" applyAlignment="1" applyProtection="1">
      <alignment horizontal="center" vertical="center" textRotation="90" wrapText="1"/>
    </xf>
    <xf numFmtId="0" fontId="25" fillId="5" borderId="3" xfId="8" applyFont="1" applyFill="1" applyBorder="1" applyAlignment="1" applyProtection="1">
      <alignment horizontal="center" vertical="center" wrapText="1"/>
    </xf>
    <xf numFmtId="0" fontId="25" fillId="5" borderId="11" xfId="8" applyFont="1" applyFill="1" applyBorder="1" applyAlignment="1" applyProtection="1">
      <alignment horizontal="center" vertical="center" wrapText="1"/>
    </xf>
    <xf numFmtId="0" fontId="8" fillId="5" borderId="3" xfId="8" applyFont="1" applyFill="1" applyBorder="1" applyAlignment="1" applyProtection="1">
      <alignment horizontal="center" vertical="center" wrapText="1"/>
    </xf>
    <xf numFmtId="0" fontId="8" fillId="5" borderId="10" xfId="8" applyFont="1" applyFill="1" applyBorder="1" applyAlignment="1" applyProtection="1">
      <alignment horizontal="center" vertical="center" wrapText="1"/>
    </xf>
    <xf numFmtId="0" fontId="8" fillId="5" borderId="11" xfId="8" applyFont="1" applyFill="1" applyBorder="1" applyAlignment="1" applyProtection="1">
      <alignment horizontal="center" vertical="center" wrapText="1"/>
    </xf>
    <xf numFmtId="0" fontId="25" fillId="5" borderId="3" xfId="7" applyFont="1" applyFill="1" applyBorder="1" applyAlignment="1" applyProtection="1">
      <alignment horizontal="center" vertical="center" wrapText="1"/>
    </xf>
    <xf numFmtId="0" fontId="25" fillId="5" borderId="10" xfId="7" applyFont="1" applyFill="1" applyBorder="1" applyAlignment="1" applyProtection="1">
      <alignment horizontal="center" vertical="center" wrapText="1"/>
    </xf>
    <xf numFmtId="0" fontId="25" fillId="5" borderId="11" xfId="7" applyFont="1" applyFill="1" applyBorder="1" applyAlignment="1" applyProtection="1">
      <alignment horizontal="center" vertical="center" wrapText="1"/>
    </xf>
    <xf numFmtId="0" fontId="25" fillId="5" borderId="3" xfId="7" applyFont="1" applyFill="1" applyBorder="1" applyAlignment="1" applyProtection="1">
      <alignment horizontal="center" vertical="center" textRotation="90" wrapText="1"/>
    </xf>
    <xf numFmtId="0" fontId="25" fillId="5" borderId="10" xfId="7" applyFont="1" applyFill="1" applyBorder="1" applyAlignment="1" applyProtection="1">
      <alignment horizontal="center" vertical="center" textRotation="90" wrapText="1"/>
    </xf>
    <xf numFmtId="0" fontId="25" fillId="5" borderId="11" xfId="7" applyFont="1" applyFill="1" applyBorder="1" applyAlignment="1" applyProtection="1">
      <alignment horizontal="center" vertical="center" textRotation="90" wrapText="1"/>
    </xf>
    <xf numFmtId="0" fontId="25" fillId="5" borderId="2" xfId="6" applyFont="1" applyFill="1" applyBorder="1" applyAlignment="1" applyProtection="1">
      <alignment horizontal="center" vertical="center" textRotation="90" wrapText="1"/>
    </xf>
    <xf numFmtId="0" fontId="8" fillId="3" borderId="3" xfId="7" applyFont="1" applyFill="1" applyBorder="1" applyAlignment="1" applyProtection="1">
      <alignment horizontal="center" vertical="center" wrapText="1"/>
    </xf>
    <xf numFmtId="0" fontId="25" fillId="3" borderId="11" xfId="7" applyFont="1" applyFill="1" applyBorder="1" applyAlignment="1" applyProtection="1">
      <alignment horizontal="center" vertical="center" wrapText="1"/>
    </xf>
    <xf numFmtId="0" fontId="8" fillId="3" borderId="3" xfId="7" applyFont="1" applyFill="1" applyBorder="1" applyAlignment="1" applyProtection="1">
      <alignment horizontal="center" vertical="center" textRotation="90" wrapText="1"/>
    </xf>
    <xf numFmtId="0" fontId="25" fillId="3" borderId="10" xfId="7" applyFont="1" applyFill="1" applyBorder="1" applyAlignment="1" applyProtection="1">
      <alignment horizontal="center" vertical="center" textRotation="90" wrapText="1"/>
    </xf>
    <xf numFmtId="0" fontId="13" fillId="0" borderId="8" xfId="5" applyFont="1" applyFill="1" applyBorder="1" applyAlignment="1" applyProtection="1">
      <alignment horizontal="center" vertical="center" wrapText="1"/>
    </xf>
    <xf numFmtId="0" fontId="13" fillId="0" borderId="9" xfId="5" applyFont="1" applyFill="1" applyBorder="1" applyAlignment="1" applyProtection="1">
      <alignment horizontal="center" vertical="center" wrapText="1"/>
    </xf>
    <xf numFmtId="49" fontId="6" fillId="0" borderId="2" xfId="8" applyNumberFormat="1" applyFont="1" applyFill="1" applyBorder="1" applyAlignment="1" applyProtection="1">
      <alignment horizontal="center" vertical="center" wrapText="1"/>
    </xf>
    <xf numFmtId="0" fontId="8" fillId="0" borderId="8" xfId="8" applyFont="1" applyFill="1" applyBorder="1" applyAlignment="1" applyProtection="1">
      <alignment horizontal="left" vertical="top" wrapText="1"/>
      <protection locked="0"/>
    </xf>
    <xf numFmtId="0" fontId="8" fillId="0" borderId="4" xfId="8" applyFont="1" applyFill="1" applyBorder="1" applyAlignment="1" applyProtection="1">
      <alignment horizontal="left" vertical="top" wrapText="1"/>
      <protection locked="0"/>
    </xf>
    <xf numFmtId="0" fontId="8" fillId="0" borderId="9" xfId="8" applyFont="1" applyFill="1" applyBorder="1" applyAlignment="1" applyProtection="1">
      <alignment horizontal="center" vertical="top" wrapText="1"/>
      <protection locked="0"/>
    </xf>
    <xf numFmtId="0" fontId="8" fillId="0" borderId="4" xfId="8" applyFont="1" applyFill="1" applyBorder="1" applyAlignment="1" applyProtection="1">
      <alignment horizontal="center" vertical="top" wrapText="1"/>
      <protection locked="0"/>
    </xf>
    <xf numFmtId="3" fontId="25" fillId="0" borderId="8" xfId="9" applyNumberFormat="1" applyFont="1" applyFill="1" applyBorder="1" applyAlignment="1" applyProtection="1">
      <alignment horizontal="left" vertical="top" wrapText="1" shrinkToFit="1"/>
      <protection locked="0"/>
    </xf>
    <xf numFmtId="3" fontId="25" fillId="0" borderId="4" xfId="9" applyNumberFormat="1" applyFont="1" applyFill="1" applyBorder="1" applyAlignment="1" applyProtection="1">
      <alignment horizontal="left" vertical="top" wrapText="1" shrinkToFit="1"/>
      <protection locked="0"/>
    </xf>
    <xf numFmtId="0" fontId="25" fillId="3" borderId="3" xfId="7" applyFont="1" applyFill="1" applyBorder="1" applyAlignment="1" applyProtection="1">
      <alignment horizontal="center" vertical="center" wrapText="1"/>
    </xf>
    <xf numFmtId="0" fontId="25" fillId="3" borderId="10" xfId="7" applyFont="1" applyFill="1" applyBorder="1" applyAlignment="1" applyProtection="1">
      <alignment horizontal="center" vertical="center" wrapText="1"/>
    </xf>
    <xf numFmtId="0" fontId="15" fillId="6" borderId="2" xfId="8" applyFont="1" applyFill="1" applyBorder="1" applyAlignment="1" applyProtection="1">
      <alignment horizontal="center" vertical="center" wrapText="1"/>
    </xf>
    <xf numFmtId="169" fontId="8" fillId="6" borderId="2" xfId="8" applyNumberFormat="1" applyFont="1" applyFill="1" applyBorder="1" applyAlignment="1" applyProtection="1">
      <alignment horizontal="center" vertical="center" wrapText="1"/>
    </xf>
    <xf numFmtId="168" fontId="8" fillId="6" borderId="2" xfId="8" applyNumberFormat="1" applyFont="1" applyFill="1" applyBorder="1" applyAlignment="1" applyProtection="1">
      <alignment horizontal="center" vertical="center" wrapText="1"/>
    </xf>
    <xf numFmtId="0" fontId="8" fillId="6" borderId="2" xfId="8" applyFont="1" applyFill="1" applyBorder="1" applyAlignment="1" applyProtection="1">
      <alignment horizontal="center" vertical="center" wrapText="1"/>
    </xf>
    <xf numFmtId="0" fontId="8" fillId="0" borderId="6" xfId="8" applyFont="1" applyFill="1" applyBorder="1" applyAlignment="1" applyProtection="1">
      <alignment horizontal="center" vertical="center" wrapText="1"/>
      <protection locked="0"/>
    </xf>
    <xf numFmtId="0" fontId="8" fillId="0" borderId="7" xfId="8" applyFont="1" applyFill="1" applyBorder="1" applyAlignment="1" applyProtection="1">
      <alignment horizontal="center" vertical="center" wrapText="1"/>
      <protection locked="0"/>
    </xf>
    <xf numFmtId="4" fontId="8" fillId="6" borderId="2" xfId="8" applyNumberFormat="1" applyFont="1" applyFill="1" applyBorder="1" applyAlignment="1" applyProtection="1">
      <alignment horizontal="center" vertical="center" wrapText="1"/>
    </xf>
    <xf numFmtId="0" fontId="17" fillId="0" borderId="8" xfId="9" applyFont="1" applyFill="1" applyBorder="1" applyAlignment="1" applyProtection="1">
      <alignment horizontal="center" vertical="center" wrapText="1" shrinkToFit="1"/>
    </xf>
    <xf numFmtId="0" fontId="29" fillId="0" borderId="9" xfId="6" applyFont="1" applyFill="1" applyBorder="1" applyAlignment="1" applyProtection="1">
      <alignment vertical="center"/>
    </xf>
    <xf numFmtId="0" fontId="29" fillId="0" borderId="4" xfId="6" applyFont="1" applyFill="1" applyBorder="1" applyAlignment="1" applyProtection="1">
      <alignment vertical="center"/>
    </xf>
    <xf numFmtId="3" fontId="25" fillId="0" borderId="8" xfId="9" applyNumberFormat="1" applyFont="1" applyFill="1" applyBorder="1" applyAlignment="1" applyProtection="1">
      <alignment horizontal="center" vertical="top" wrapText="1" shrinkToFit="1"/>
      <protection locked="0"/>
    </xf>
    <xf numFmtId="3" fontId="25" fillId="0" borderId="9" xfId="9" applyNumberFormat="1" applyFont="1" applyFill="1" applyBorder="1" applyAlignment="1" applyProtection="1">
      <alignment horizontal="center" vertical="top" wrapText="1" shrinkToFit="1"/>
      <protection locked="0"/>
    </xf>
    <xf numFmtId="3" fontId="25" fillId="0" borderId="4" xfId="9" applyNumberFormat="1" applyFont="1" applyFill="1" applyBorder="1" applyAlignment="1" applyProtection="1">
      <alignment horizontal="center" vertical="top" wrapText="1" shrinkToFit="1"/>
      <protection locked="0"/>
    </xf>
    <xf numFmtId="0" fontId="12" fillId="0" borderId="3" xfId="9" applyFont="1" applyFill="1" applyBorder="1" applyAlignment="1" applyProtection="1">
      <alignment horizontal="left" vertical="center" wrapText="1"/>
    </xf>
    <xf numFmtId="0" fontId="12" fillId="0" borderId="10" xfId="9" applyFont="1" applyFill="1" applyBorder="1" applyAlignment="1" applyProtection="1">
      <alignment horizontal="left" vertical="center" wrapText="1"/>
    </xf>
    <xf numFmtId="167" fontId="14" fillId="0" borderId="5" xfId="6" applyNumberFormat="1" applyFont="1" applyFill="1" applyBorder="1" applyAlignment="1">
      <alignment horizontal="center" vertical="center"/>
    </xf>
    <xf numFmtId="167" fontId="14" fillId="0" borderId="6" xfId="6" applyNumberFormat="1" applyFont="1" applyFill="1" applyBorder="1" applyAlignment="1">
      <alignment horizontal="center" vertical="center"/>
    </xf>
    <xf numFmtId="167" fontId="14" fillId="0" borderId="15" xfId="6" applyNumberFormat="1" applyFont="1" applyFill="1" applyBorder="1" applyAlignment="1">
      <alignment horizontal="center" vertical="center"/>
    </xf>
    <xf numFmtId="167" fontId="14" fillId="0" borderId="0" xfId="6" applyNumberFormat="1" applyFont="1" applyFill="1" applyBorder="1" applyAlignment="1">
      <alignment horizontal="center" vertical="center"/>
    </xf>
    <xf numFmtId="0" fontId="8" fillId="0" borderId="8" xfId="8" applyFont="1" applyFill="1" applyBorder="1" applyAlignment="1" applyProtection="1">
      <alignment horizontal="left" vertical="center" wrapText="1"/>
      <protection locked="0"/>
    </xf>
    <xf numFmtId="0" fontId="8" fillId="0" borderId="4" xfId="8" applyFont="1" applyFill="1" applyBorder="1" applyAlignment="1" applyProtection="1">
      <alignment horizontal="left" vertical="center" wrapText="1"/>
      <protection locked="0"/>
    </xf>
    <xf numFmtId="0" fontId="8" fillId="0" borderId="8" xfId="8" applyFont="1" applyFill="1" applyBorder="1" applyAlignment="1" applyProtection="1">
      <alignment horizontal="center" vertical="center" wrapText="1"/>
      <protection locked="0"/>
    </xf>
    <xf numFmtId="0" fontId="8" fillId="0" borderId="9" xfId="8" applyFont="1" applyFill="1" applyBorder="1" applyAlignment="1" applyProtection="1">
      <alignment horizontal="center" vertical="center" wrapText="1"/>
      <protection locked="0"/>
    </xf>
    <xf numFmtId="0" fontId="8" fillId="0" borderId="4" xfId="8" applyFont="1" applyFill="1" applyBorder="1" applyAlignment="1" applyProtection="1">
      <alignment horizontal="center" vertical="center" wrapText="1"/>
      <protection locked="0"/>
    </xf>
    <xf numFmtId="0" fontId="8" fillId="7" borderId="2" xfId="8" applyFont="1" applyFill="1" applyBorder="1" applyAlignment="1" applyProtection="1">
      <alignment horizontal="center" vertical="center" wrapText="1"/>
    </xf>
    <xf numFmtId="4" fontId="8" fillId="7" borderId="2" xfId="8" applyNumberFormat="1" applyFont="1" applyFill="1" applyBorder="1" applyAlignment="1" applyProtection="1">
      <alignment horizontal="center" vertical="center" wrapText="1"/>
    </xf>
  </cellXfs>
  <cellStyles count="11">
    <cellStyle name="Cálculo" xfId="1" builtinId="22"/>
    <cellStyle name="Hiperlink" xfId="2" builtinId="8"/>
    <cellStyle name="Moeda" xfId="3" builtinId="4"/>
    <cellStyle name="Moeda 2" xfId="4"/>
    <cellStyle name="Normal" xfId="0" builtinId="0"/>
    <cellStyle name="Normal 2" xfId="5"/>
    <cellStyle name="Normal 3" xfId="6"/>
    <cellStyle name="Normal 3 2" xfId="7"/>
    <cellStyle name="Normal_Plan2" xfId="8"/>
    <cellStyle name="Normal_Tabela de Pedidos - ANTIK Mar11" xfId="9"/>
    <cellStyle name="Porcentagem 2" xf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742950</xdr:colOff>
      <xdr:row>0</xdr:row>
      <xdr:rowOff>47625</xdr:rowOff>
    </xdr:from>
    <xdr:to>
      <xdr:col>1</xdr:col>
      <xdr:colOff>2667000</xdr:colOff>
      <xdr:row>0</xdr:row>
      <xdr:rowOff>638175</xdr:rowOff>
    </xdr:to>
    <xdr:pic>
      <xdr:nvPicPr>
        <xdr:cNvPr id="1062" name="Picture 1" descr="logo antik">
          <a:extLst>
            <a:ext uri="{FF2B5EF4-FFF2-40B4-BE49-F238E27FC236}">
              <a16:creationId xmlns:a16="http://schemas.microsoft.com/office/drawing/2014/main" id="{00000000-0008-0000-0000-00002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47625"/>
          <a:ext cx="19240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3"/>
  <sheetViews>
    <sheetView showGridLines="0" tabSelected="1" topLeftCell="A101" workbookViewId="0">
      <selection activeCell="D110" sqref="D110"/>
    </sheetView>
  </sheetViews>
  <sheetFormatPr defaultRowHeight="15"/>
  <cols>
    <col min="1" max="1" width="13.140625" customWidth="1"/>
    <col min="2" max="2" width="95.28515625" customWidth="1"/>
    <col min="3" max="3" width="10.5703125" customWidth="1"/>
    <col min="4" max="4" width="12" style="30" customWidth="1"/>
    <col min="5" max="5" width="13.85546875" style="92" customWidth="1"/>
    <col min="6" max="6" width="12.140625" style="29" customWidth="1"/>
    <col min="7" max="7" width="13.140625" style="85" customWidth="1"/>
  </cols>
  <sheetData>
    <row r="1" spans="1:7" ht="63.75" customHeight="1">
      <c r="A1" s="150"/>
      <c r="B1" s="151"/>
      <c r="C1" s="152" t="s">
        <v>0</v>
      </c>
      <c r="D1" s="152"/>
      <c r="E1" s="152"/>
      <c r="F1" s="152"/>
      <c r="G1" s="152"/>
    </row>
    <row r="2" spans="1:7" ht="18.75" customHeight="1">
      <c r="A2" s="1" t="s">
        <v>1</v>
      </c>
      <c r="B2" s="4"/>
      <c r="C2" s="153" t="s">
        <v>2</v>
      </c>
      <c r="D2" s="154"/>
      <c r="E2" s="155"/>
      <c r="F2" s="155"/>
      <c r="G2" s="156"/>
    </row>
    <row r="3" spans="1:7" ht="20.25" customHeight="1">
      <c r="A3" s="1" t="s">
        <v>3</v>
      </c>
      <c r="B3" s="5"/>
      <c r="C3" s="157" t="s">
        <v>4</v>
      </c>
      <c r="D3" s="158"/>
      <c r="E3" s="171"/>
      <c r="F3" s="172"/>
      <c r="G3" s="173"/>
    </row>
    <row r="4" spans="1:7" ht="21" customHeight="1">
      <c r="A4" s="1" t="s">
        <v>5</v>
      </c>
      <c r="B4" s="2"/>
      <c r="C4" s="157" t="s">
        <v>6</v>
      </c>
      <c r="D4" s="158"/>
      <c r="E4" s="171" t="s">
        <v>7</v>
      </c>
      <c r="F4" s="172"/>
      <c r="G4" s="173"/>
    </row>
    <row r="5" spans="1:7" ht="17.25" customHeight="1">
      <c r="A5" s="1" t="s">
        <v>8</v>
      </c>
      <c r="B5" s="3"/>
      <c r="C5" s="180" t="s">
        <v>9</v>
      </c>
      <c r="D5" s="181"/>
      <c r="E5" s="182"/>
      <c r="F5" s="183"/>
      <c r="G5" s="184"/>
    </row>
    <row r="6" spans="1:7" ht="24.75" customHeight="1">
      <c r="A6" s="1" t="s">
        <v>10</v>
      </c>
      <c r="B6" s="6"/>
      <c r="C6" s="174" t="s">
        <v>11</v>
      </c>
      <c r="D6" s="176">
        <f>SUM(G11:G120)</f>
        <v>2016.0320000000004</v>
      </c>
      <c r="E6" s="177"/>
      <c r="F6" s="63" t="s">
        <v>12</v>
      </c>
      <c r="G6" s="80">
        <f>SUM(D18+D24+D54+D48+D59+D65+D70+D81+D95+D88+D101+D107+D116+D117)</f>
        <v>12</v>
      </c>
    </row>
    <row r="7" spans="1:7" ht="15.75">
      <c r="A7" s="165"/>
      <c r="B7" s="166"/>
      <c r="C7" s="175"/>
      <c r="D7" s="178"/>
      <c r="E7" s="179"/>
      <c r="F7" s="63" t="s">
        <v>13</v>
      </c>
      <c r="G7" s="80">
        <f>D79+D80</f>
        <v>6</v>
      </c>
    </row>
    <row r="8" spans="1:7" ht="121.5" customHeight="1">
      <c r="A8" s="168" t="s">
        <v>14</v>
      </c>
      <c r="B8" s="169"/>
      <c r="C8" s="169"/>
      <c r="D8" s="169"/>
      <c r="E8" s="169"/>
      <c r="F8" s="169"/>
      <c r="G8" s="170"/>
    </row>
    <row r="9" spans="1:7">
      <c r="A9" s="161" t="s">
        <v>15</v>
      </c>
      <c r="B9" s="164" t="s">
        <v>16</v>
      </c>
      <c r="C9" s="164" t="s">
        <v>17</v>
      </c>
      <c r="D9" s="167" t="s">
        <v>18</v>
      </c>
      <c r="E9" s="162" t="s">
        <v>19</v>
      </c>
      <c r="F9" s="163" t="s">
        <v>20</v>
      </c>
      <c r="G9" s="163" t="s">
        <v>21</v>
      </c>
    </row>
    <row r="10" spans="1:7" ht="19.5" customHeight="1">
      <c r="A10" s="161"/>
      <c r="B10" s="164"/>
      <c r="C10" s="164"/>
      <c r="D10" s="167"/>
      <c r="E10" s="162"/>
      <c r="F10" s="163"/>
      <c r="G10" s="163"/>
    </row>
    <row r="11" spans="1:7" ht="15" customHeight="1">
      <c r="A11" s="159" t="s">
        <v>22</v>
      </c>
      <c r="B11" s="66" t="s">
        <v>23</v>
      </c>
      <c r="C11" s="22" t="s">
        <v>24</v>
      </c>
      <c r="D11" s="32"/>
      <c r="E11" s="86">
        <v>18.899999999999999</v>
      </c>
      <c r="F11" s="31">
        <v>41.6</v>
      </c>
      <c r="G11" s="81">
        <f t="shared" ref="G11:G17" si="0">E11*D11</f>
        <v>0</v>
      </c>
    </row>
    <row r="12" spans="1:7">
      <c r="A12" s="160"/>
      <c r="B12" s="66" t="s">
        <v>25</v>
      </c>
      <c r="C12" s="22" t="s">
        <v>26</v>
      </c>
      <c r="D12" s="32"/>
      <c r="E12" s="86">
        <v>18.899999999999999</v>
      </c>
      <c r="F12" s="31">
        <v>41.6</v>
      </c>
      <c r="G12" s="81">
        <f t="shared" si="0"/>
        <v>0</v>
      </c>
    </row>
    <row r="13" spans="1:7">
      <c r="A13" s="160"/>
      <c r="B13" s="66" t="s">
        <v>27</v>
      </c>
      <c r="C13" s="22" t="s">
        <v>28</v>
      </c>
      <c r="D13" s="32"/>
      <c r="E13" s="86">
        <v>18.899999999999999</v>
      </c>
      <c r="F13" s="31">
        <v>41.6</v>
      </c>
      <c r="G13" s="81">
        <f t="shared" si="0"/>
        <v>0</v>
      </c>
    </row>
    <row r="14" spans="1:7" ht="18" customHeight="1">
      <c r="A14" s="147"/>
      <c r="B14" s="66" t="s">
        <v>29</v>
      </c>
      <c r="C14" s="22" t="s">
        <v>30</v>
      </c>
      <c r="D14" s="32"/>
      <c r="E14" s="86">
        <v>18.899999999999999</v>
      </c>
      <c r="F14" s="31">
        <v>41.6</v>
      </c>
      <c r="G14" s="81">
        <f t="shared" si="0"/>
        <v>0</v>
      </c>
    </row>
    <row r="15" spans="1:7" ht="15" customHeight="1">
      <c r="A15" s="139" t="s">
        <v>31</v>
      </c>
      <c r="B15" s="67" t="s">
        <v>32</v>
      </c>
      <c r="C15" s="45" t="s">
        <v>33</v>
      </c>
      <c r="D15" s="47"/>
      <c r="E15" s="87">
        <v>46.2</v>
      </c>
      <c r="F15" s="36">
        <v>101.69999999999999</v>
      </c>
      <c r="G15" s="82">
        <f t="shared" si="0"/>
        <v>0</v>
      </c>
    </row>
    <row r="16" spans="1:7">
      <c r="A16" s="140"/>
      <c r="B16" s="68" t="s">
        <v>34</v>
      </c>
      <c r="C16" s="45" t="s">
        <v>35</v>
      </c>
      <c r="D16" s="47"/>
      <c r="E16" s="87">
        <v>46.2</v>
      </c>
      <c r="F16" s="36">
        <v>101.69999999999999</v>
      </c>
      <c r="G16" s="82">
        <f t="shared" si="0"/>
        <v>0</v>
      </c>
    </row>
    <row r="17" spans="1:8" ht="18.75" customHeight="1">
      <c r="A17" s="141"/>
      <c r="B17" s="67" t="s">
        <v>36</v>
      </c>
      <c r="C17" s="45" t="s">
        <v>37</v>
      </c>
      <c r="D17" s="47"/>
      <c r="E17" s="87">
        <v>46.2</v>
      </c>
      <c r="F17" s="36">
        <v>101.69999999999999</v>
      </c>
      <c r="G17" s="82">
        <f t="shared" si="0"/>
        <v>0</v>
      </c>
    </row>
    <row r="18" spans="1:8">
      <c r="A18" s="107" t="s">
        <v>38</v>
      </c>
      <c r="B18" s="14" t="s">
        <v>39</v>
      </c>
      <c r="C18" s="9" t="s">
        <v>40</v>
      </c>
      <c r="D18" s="10">
        <v>1</v>
      </c>
      <c r="E18" s="86">
        <v>51.18</v>
      </c>
      <c r="F18" s="69">
        <v>112.6</v>
      </c>
      <c r="G18" s="81">
        <f t="shared" ref="G18:G90" si="1">E18*D18</f>
        <v>51.18</v>
      </c>
    </row>
    <row r="19" spans="1:8">
      <c r="A19" s="108"/>
      <c r="B19" s="20" t="s">
        <v>41</v>
      </c>
      <c r="C19" s="9" t="s">
        <v>42</v>
      </c>
      <c r="D19" s="10">
        <v>1</v>
      </c>
      <c r="E19" s="86">
        <v>30.89</v>
      </c>
      <c r="F19" s="69">
        <v>68</v>
      </c>
      <c r="G19" s="81">
        <f t="shared" si="1"/>
        <v>30.89</v>
      </c>
    </row>
    <row r="20" spans="1:8">
      <c r="A20" s="108"/>
      <c r="B20" s="21" t="s">
        <v>43</v>
      </c>
      <c r="C20" s="9" t="s">
        <v>44</v>
      </c>
      <c r="D20" s="10"/>
      <c r="E20" s="86">
        <v>17.91</v>
      </c>
      <c r="F20" s="69">
        <v>39.5</v>
      </c>
      <c r="G20" s="81">
        <f t="shared" si="1"/>
        <v>0</v>
      </c>
    </row>
    <row r="21" spans="1:8">
      <c r="A21" s="108"/>
      <c r="B21" s="21" t="s">
        <v>45</v>
      </c>
      <c r="C21" s="9" t="s">
        <v>46</v>
      </c>
      <c r="D21" s="10">
        <v>1</v>
      </c>
      <c r="E21" s="86">
        <v>55.13</v>
      </c>
      <c r="F21" s="69">
        <v>121.3</v>
      </c>
      <c r="G21" s="81">
        <f t="shared" si="1"/>
        <v>55.13</v>
      </c>
    </row>
    <row r="22" spans="1:8">
      <c r="A22" s="108"/>
      <c r="B22" s="20" t="s">
        <v>47</v>
      </c>
      <c r="C22" s="9" t="s">
        <v>48</v>
      </c>
      <c r="D22" s="10">
        <v>1</v>
      </c>
      <c r="E22" s="86">
        <v>33.96</v>
      </c>
      <c r="F22" s="69">
        <v>74.8</v>
      </c>
      <c r="G22" s="81">
        <f t="shared" si="1"/>
        <v>33.96</v>
      </c>
    </row>
    <row r="23" spans="1:8">
      <c r="A23" s="108"/>
      <c r="B23" s="18" t="s">
        <v>49</v>
      </c>
      <c r="C23" s="9" t="s">
        <v>50</v>
      </c>
      <c r="D23" s="10"/>
      <c r="E23" s="88">
        <v>10.290000000000001</v>
      </c>
      <c r="F23" s="69" t="s">
        <v>51</v>
      </c>
      <c r="G23" s="81">
        <f t="shared" si="1"/>
        <v>0</v>
      </c>
    </row>
    <row r="24" spans="1:8">
      <c r="A24" s="102" t="s">
        <v>52</v>
      </c>
      <c r="B24" s="37" t="s">
        <v>53</v>
      </c>
      <c r="C24" s="38" t="s">
        <v>54</v>
      </c>
      <c r="D24" s="35">
        <v>2</v>
      </c>
      <c r="E24" s="87">
        <v>51.18</v>
      </c>
      <c r="F24" s="39">
        <v>112.6</v>
      </c>
      <c r="G24" s="82">
        <f t="shared" si="1"/>
        <v>102.36</v>
      </c>
    </row>
    <row r="25" spans="1:8">
      <c r="A25" s="103"/>
      <c r="B25" s="40" t="s">
        <v>55</v>
      </c>
      <c r="C25" s="38" t="s">
        <v>56</v>
      </c>
      <c r="D25" s="35">
        <v>2</v>
      </c>
      <c r="E25" s="87">
        <v>30.89</v>
      </c>
      <c r="F25" s="39">
        <v>68</v>
      </c>
      <c r="G25" s="82">
        <f t="shared" si="1"/>
        <v>61.78</v>
      </c>
    </row>
    <row r="26" spans="1:8">
      <c r="A26" s="103"/>
      <c r="B26" s="41" t="s">
        <v>43</v>
      </c>
      <c r="C26" s="38" t="s">
        <v>57</v>
      </c>
      <c r="D26" s="35">
        <v>2</v>
      </c>
      <c r="E26" s="87">
        <v>17.91</v>
      </c>
      <c r="F26" s="39">
        <v>39.5</v>
      </c>
      <c r="G26" s="82">
        <f t="shared" si="1"/>
        <v>35.82</v>
      </c>
    </row>
    <row r="27" spans="1:8" ht="19.5" customHeight="1">
      <c r="A27" s="103"/>
      <c r="B27" s="70" t="s">
        <v>58</v>
      </c>
      <c r="C27" s="38" t="s">
        <v>59</v>
      </c>
      <c r="D27" s="35">
        <v>2</v>
      </c>
      <c r="E27" s="87">
        <v>49.17</v>
      </c>
      <c r="F27" s="39">
        <v>108.19999999999999</v>
      </c>
      <c r="G27" s="82">
        <f t="shared" si="1"/>
        <v>98.34</v>
      </c>
    </row>
    <row r="28" spans="1:8">
      <c r="A28" s="103"/>
      <c r="B28" s="40" t="s">
        <v>60</v>
      </c>
      <c r="C28" s="38" t="s">
        <v>61</v>
      </c>
      <c r="D28" s="35">
        <v>1</v>
      </c>
      <c r="E28" s="87">
        <v>30.99</v>
      </c>
      <c r="F28" s="39">
        <v>68.199999999999989</v>
      </c>
      <c r="G28" s="82">
        <f t="shared" si="1"/>
        <v>30.99</v>
      </c>
    </row>
    <row r="29" spans="1:8">
      <c r="A29" s="103"/>
      <c r="B29" s="70" t="s">
        <v>62</v>
      </c>
      <c r="C29" s="38" t="s">
        <v>63</v>
      </c>
      <c r="D29" s="35"/>
      <c r="E29" s="89">
        <v>10.290000000000001</v>
      </c>
      <c r="F29" s="39" t="s">
        <v>51</v>
      </c>
      <c r="G29" s="82">
        <f t="shared" si="1"/>
        <v>0</v>
      </c>
      <c r="H29" s="28"/>
    </row>
    <row r="30" spans="1:8" ht="15" customHeight="1">
      <c r="A30" s="112" t="s">
        <v>64</v>
      </c>
      <c r="B30" s="16" t="s">
        <v>65</v>
      </c>
      <c r="C30" s="9" t="s">
        <v>66</v>
      </c>
      <c r="D30" s="10"/>
      <c r="E30" s="86">
        <v>35.700000000000003</v>
      </c>
      <c r="F30" s="69">
        <v>78.599999999999994</v>
      </c>
      <c r="G30" s="81">
        <f t="shared" ref="G30:G41" si="2">E30*D30</f>
        <v>0</v>
      </c>
    </row>
    <row r="31" spans="1:8">
      <c r="A31" s="112"/>
      <c r="B31" s="71" t="s">
        <v>67</v>
      </c>
      <c r="C31" s="9" t="s">
        <v>68</v>
      </c>
      <c r="D31" s="10"/>
      <c r="E31" s="86">
        <v>39.269999999999996</v>
      </c>
      <c r="F31" s="69">
        <v>86.399999999999991</v>
      </c>
      <c r="G31" s="81">
        <f t="shared" si="2"/>
        <v>0</v>
      </c>
    </row>
    <row r="32" spans="1:8">
      <c r="A32" s="112"/>
      <c r="B32" s="71" t="s">
        <v>69</v>
      </c>
      <c r="C32" s="9" t="s">
        <v>70</v>
      </c>
      <c r="D32" s="10"/>
      <c r="E32" s="86">
        <v>39.269999999999996</v>
      </c>
      <c r="F32" s="69">
        <v>86.399999999999991</v>
      </c>
      <c r="G32" s="81">
        <f t="shared" si="2"/>
        <v>0</v>
      </c>
    </row>
    <row r="33" spans="1:7">
      <c r="A33" s="112"/>
      <c r="B33" s="71" t="s">
        <v>71</v>
      </c>
      <c r="C33" s="9" t="s">
        <v>72</v>
      </c>
      <c r="D33" s="10"/>
      <c r="E33" s="86">
        <v>39.269999999999996</v>
      </c>
      <c r="F33" s="69">
        <v>86.399999999999991</v>
      </c>
      <c r="G33" s="81">
        <f t="shared" si="2"/>
        <v>0</v>
      </c>
    </row>
    <row r="34" spans="1:7">
      <c r="A34" s="112"/>
      <c r="B34" s="71" t="s">
        <v>73</v>
      </c>
      <c r="C34" s="9" t="s">
        <v>74</v>
      </c>
      <c r="D34" s="10"/>
      <c r="E34" s="86">
        <v>39.269999999999996</v>
      </c>
      <c r="F34" s="69">
        <v>86.399999999999991</v>
      </c>
      <c r="G34" s="81">
        <f t="shared" si="2"/>
        <v>0</v>
      </c>
    </row>
    <row r="35" spans="1:7">
      <c r="A35" s="112"/>
      <c r="B35" s="71" t="s">
        <v>75</v>
      </c>
      <c r="C35" s="9" t="s">
        <v>76</v>
      </c>
      <c r="D35" s="10"/>
      <c r="E35" s="86">
        <v>39.269999999999996</v>
      </c>
      <c r="F35" s="69">
        <v>86.399999999999991</v>
      </c>
      <c r="G35" s="81">
        <f t="shared" si="2"/>
        <v>0</v>
      </c>
    </row>
    <row r="36" spans="1:7">
      <c r="A36" s="112"/>
      <c r="B36" s="71" t="s">
        <v>77</v>
      </c>
      <c r="C36" s="9" t="s">
        <v>78</v>
      </c>
      <c r="D36" s="10"/>
      <c r="E36" s="86">
        <v>39.269999999999996</v>
      </c>
      <c r="F36" s="69">
        <v>86.399999999999991</v>
      </c>
      <c r="G36" s="81">
        <f t="shared" si="2"/>
        <v>0</v>
      </c>
    </row>
    <row r="37" spans="1:7">
      <c r="A37" s="112"/>
      <c r="B37" s="71" t="s">
        <v>79</v>
      </c>
      <c r="C37" s="9" t="s">
        <v>80</v>
      </c>
      <c r="D37" s="10"/>
      <c r="E37" s="86">
        <v>39.269999999999996</v>
      </c>
      <c r="F37" s="69">
        <v>86.399999999999991</v>
      </c>
      <c r="G37" s="81">
        <f t="shared" si="2"/>
        <v>0</v>
      </c>
    </row>
    <row r="38" spans="1:7">
      <c r="A38" s="112"/>
      <c r="B38" s="71" t="s">
        <v>81</v>
      </c>
      <c r="C38" s="9" t="s">
        <v>82</v>
      </c>
      <c r="D38" s="10"/>
      <c r="E38" s="86">
        <v>39.269999999999996</v>
      </c>
      <c r="F38" s="69">
        <v>86.399999999999991</v>
      </c>
      <c r="G38" s="81">
        <f t="shared" si="2"/>
        <v>0</v>
      </c>
    </row>
    <row r="39" spans="1:7">
      <c r="A39" s="112"/>
      <c r="B39" s="71" t="s">
        <v>83</v>
      </c>
      <c r="C39" s="9" t="s">
        <v>84</v>
      </c>
      <c r="D39" s="10"/>
      <c r="E39" s="86">
        <v>39.269999999999996</v>
      </c>
      <c r="F39" s="69">
        <v>86.399999999999991</v>
      </c>
      <c r="G39" s="81">
        <f t="shared" si="2"/>
        <v>0</v>
      </c>
    </row>
    <row r="40" spans="1:7">
      <c r="A40" s="112"/>
      <c r="B40" s="71" t="s">
        <v>85</v>
      </c>
      <c r="C40" s="9" t="s">
        <v>86</v>
      </c>
      <c r="D40" s="10"/>
      <c r="E40" s="86">
        <v>39.269999999999996</v>
      </c>
      <c r="F40" s="69">
        <v>86.399999999999991</v>
      </c>
      <c r="G40" s="81">
        <f t="shared" si="2"/>
        <v>0</v>
      </c>
    </row>
    <row r="41" spans="1:7">
      <c r="A41" s="112"/>
      <c r="B41" s="71" t="s">
        <v>87</v>
      </c>
      <c r="C41" s="9" t="s">
        <v>88</v>
      </c>
      <c r="D41" s="10"/>
      <c r="E41" s="86">
        <v>39.269999999999996</v>
      </c>
      <c r="F41" s="69">
        <v>86.399999999999991</v>
      </c>
      <c r="G41" s="81">
        <f t="shared" si="2"/>
        <v>0</v>
      </c>
    </row>
    <row r="42" spans="1:7">
      <c r="A42" s="112"/>
      <c r="B42" s="71" t="s">
        <v>89</v>
      </c>
      <c r="C42" s="9" t="s">
        <v>90</v>
      </c>
      <c r="D42" s="10"/>
      <c r="E42" s="86">
        <v>39.269999999999996</v>
      </c>
      <c r="F42" s="69">
        <v>86.399999999999991</v>
      </c>
      <c r="G42" s="81">
        <f t="shared" ref="G42:G47" si="3">E42*D42</f>
        <v>0</v>
      </c>
    </row>
    <row r="43" spans="1:7">
      <c r="A43" s="136" t="s">
        <v>91</v>
      </c>
      <c r="B43" s="46" t="s">
        <v>92</v>
      </c>
      <c r="C43" s="38" t="s">
        <v>93</v>
      </c>
      <c r="D43" s="35"/>
      <c r="E43" s="87">
        <v>24.68</v>
      </c>
      <c r="F43" s="39">
        <v>54.300000000000004</v>
      </c>
      <c r="G43" s="82">
        <f t="shared" si="3"/>
        <v>0</v>
      </c>
    </row>
    <row r="44" spans="1:7">
      <c r="A44" s="137"/>
      <c r="B44" s="46" t="s">
        <v>94</v>
      </c>
      <c r="C44" s="38" t="s">
        <v>95</v>
      </c>
      <c r="D44" s="35"/>
      <c r="E44" s="87">
        <v>24.68</v>
      </c>
      <c r="F44" s="39">
        <v>54.300000000000004</v>
      </c>
      <c r="G44" s="82">
        <f t="shared" si="3"/>
        <v>0</v>
      </c>
    </row>
    <row r="45" spans="1:7">
      <c r="A45" s="138"/>
      <c r="B45" s="46" t="s">
        <v>96</v>
      </c>
      <c r="C45" s="38" t="s">
        <v>97</v>
      </c>
      <c r="D45" s="35"/>
      <c r="E45" s="87">
        <v>24.68</v>
      </c>
      <c r="F45" s="39">
        <v>54.300000000000004</v>
      </c>
      <c r="G45" s="82">
        <f t="shared" si="3"/>
        <v>0</v>
      </c>
    </row>
    <row r="46" spans="1:7">
      <c r="A46" s="146" t="s">
        <v>98</v>
      </c>
      <c r="B46" s="72" t="s">
        <v>99</v>
      </c>
      <c r="C46" s="25" t="s">
        <v>100</v>
      </c>
      <c r="D46" s="10"/>
      <c r="E46" s="86">
        <v>49.14</v>
      </c>
      <c r="F46" s="69">
        <v>108.19999999999999</v>
      </c>
      <c r="G46" s="81">
        <f t="shared" si="3"/>
        <v>0</v>
      </c>
    </row>
    <row r="47" spans="1:7">
      <c r="A47" s="147"/>
      <c r="B47" s="72" t="s">
        <v>101</v>
      </c>
      <c r="C47" s="25" t="s">
        <v>102</v>
      </c>
      <c r="D47" s="10"/>
      <c r="E47" s="86">
        <v>49.14</v>
      </c>
      <c r="F47" s="69">
        <v>108.19999999999999</v>
      </c>
      <c r="G47" s="81">
        <f t="shared" si="3"/>
        <v>0</v>
      </c>
    </row>
    <row r="48" spans="1:7" s="27" customFormat="1">
      <c r="A48" s="102" t="s">
        <v>103</v>
      </c>
      <c r="B48" s="37" t="s">
        <v>39</v>
      </c>
      <c r="C48" s="38" t="s">
        <v>104</v>
      </c>
      <c r="D48" s="35">
        <v>1</v>
      </c>
      <c r="E48" s="87">
        <v>51.18</v>
      </c>
      <c r="F48" s="39">
        <v>112.6</v>
      </c>
      <c r="G48" s="82">
        <f t="shared" si="1"/>
        <v>51.18</v>
      </c>
    </row>
    <row r="49" spans="1:7">
      <c r="A49" s="103"/>
      <c r="B49" s="41" t="s">
        <v>41</v>
      </c>
      <c r="C49" s="38" t="s">
        <v>105</v>
      </c>
      <c r="D49" s="35">
        <v>1</v>
      </c>
      <c r="E49" s="87">
        <v>30.89</v>
      </c>
      <c r="F49" s="39">
        <v>68</v>
      </c>
      <c r="G49" s="82">
        <f t="shared" si="1"/>
        <v>30.89</v>
      </c>
    </row>
    <row r="50" spans="1:7">
      <c r="A50" s="103"/>
      <c r="B50" s="41" t="s">
        <v>43</v>
      </c>
      <c r="C50" s="38" t="s">
        <v>106</v>
      </c>
      <c r="D50" s="35"/>
      <c r="E50" s="87">
        <v>17.91</v>
      </c>
      <c r="F50" s="39">
        <v>39.5</v>
      </c>
      <c r="G50" s="82">
        <f t="shared" si="1"/>
        <v>0</v>
      </c>
    </row>
    <row r="51" spans="1:7">
      <c r="A51" s="103"/>
      <c r="B51" s="41" t="s">
        <v>107</v>
      </c>
      <c r="C51" s="38" t="s">
        <v>108</v>
      </c>
      <c r="D51" s="35"/>
      <c r="E51" s="87">
        <v>29.72</v>
      </c>
      <c r="F51" s="39">
        <v>65.399999999999991</v>
      </c>
      <c r="G51" s="82">
        <f t="shared" si="1"/>
        <v>0</v>
      </c>
    </row>
    <row r="52" spans="1:7">
      <c r="A52" s="103"/>
      <c r="B52" s="42" t="s">
        <v>58</v>
      </c>
      <c r="C52" s="38" t="s">
        <v>109</v>
      </c>
      <c r="D52" s="35">
        <v>1</v>
      </c>
      <c r="E52" s="87">
        <v>49.17</v>
      </c>
      <c r="F52" s="39">
        <v>108.19999999999999</v>
      </c>
      <c r="G52" s="82">
        <f t="shared" si="1"/>
        <v>49.17</v>
      </c>
    </row>
    <row r="53" spans="1:7">
      <c r="A53" s="104"/>
      <c r="B53" s="73" t="s">
        <v>110</v>
      </c>
      <c r="C53" s="38" t="s">
        <v>111</v>
      </c>
      <c r="D53" s="35"/>
      <c r="E53" s="89">
        <v>10.290000000000001</v>
      </c>
      <c r="F53" s="39" t="s">
        <v>51</v>
      </c>
      <c r="G53" s="82">
        <f t="shared" si="1"/>
        <v>0</v>
      </c>
    </row>
    <row r="54" spans="1:7">
      <c r="A54" s="148" t="s">
        <v>112</v>
      </c>
      <c r="B54" s="14" t="s">
        <v>113</v>
      </c>
      <c r="C54" s="25" t="s">
        <v>114</v>
      </c>
      <c r="D54" s="32"/>
      <c r="E54" s="86">
        <v>51.18</v>
      </c>
      <c r="F54" s="69">
        <v>112.6</v>
      </c>
      <c r="G54" s="81">
        <f t="shared" si="1"/>
        <v>0</v>
      </c>
    </row>
    <row r="55" spans="1:7">
      <c r="A55" s="149"/>
      <c r="B55" s="64" t="s">
        <v>115</v>
      </c>
      <c r="C55" s="65" t="s">
        <v>116</v>
      </c>
      <c r="D55" s="32"/>
      <c r="E55" s="86">
        <v>30.89</v>
      </c>
      <c r="F55" s="69">
        <v>68</v>
      </c>
      <c r="G55" s="81">
        <f t="shared" si="1"/>
        <v>0</v>
      </c>
    </row>
    <row r="56" spans="1:7">
      <c r="A56" s="149"/>
      <c r="B56" s="21" t="s">
        <v>117</v>
      </c>
      <c r="C56" s="25" t="s">
        <v>118</v>
      </c>
      <c r="D56" s="32"/>
      <c r="E56" s="86">
        <v>17.91</v>
      </c>
      <c r="F56" s="69">
        <v>39.5</v>
      </c>
      <c r="G56" s="81">
        <f t="shared" si="1"/>
        <v>0</v>
      </c>
    </row>
    <row r="57" spans="1:7">
      <c r="A57" s="149"/>
      <c r="B57" s="64" t="s">
        <v>119</v>
      </c>
      <c r="C57" s="25" t="s">
        <v>120</v>
      </c>
      <c r="D57" s="32"/>
      <c r="E57" s="86">
        <v>41.22</v>
      </c>
      <c r="F57" s="69">
        <v>90.699999999999989</v>
      </c>
      <c r="G57" s="81">
        <f t="shared" si="1"/>
        <v>0</v>
      </c>
    </row>
    <row r="58" spans="1:7">
      <c r="A58" s="149"/>
      <c r="B58" s="64" t="s">
        <v>121</v>
      </c>
      <c r="C58" s="25" t="s">
        <v>122</v>
      </c>
      <c r="D58" s="32"/>
      <c r="E58" s="86">
        <v>29.22</v>
      </c>
      <c r="F58" s="69">
        <v>64.3</v>
      </c>
      <c r="G58" s="81">
        <f>E58*D58</f>
        <v>0</v>
      </c>
    </row>
    <row r="59" spans="1:7">
      <c r="A59" s="145" t="s">
        <v>123</v>
      </c>
      <c r="B59" s="48" t="s">
        <v>124</v>
      </c>
      <c r="C59" s="44" t="s">
        <v>125</v>
      </c>
      <c r="D59" s="35"/>
      <c r="E59" s="87">
        <v>51.18</v>
      </c>
      <c r="F59" s="39">
        <v>112.6</v>
      </c>
      <c r="G59" s="82">
        <f t="shared" si="1"/>
        <v>0</v>
      </c>
    </row>
    <row r="60" spans="1:7">
      <c r="A60" s="145"/>
      <c r="B60" s="41" t="s">
        <v>55</v>
      </c>
      <c r="C60" s="44" t="s">
        <v>126</v>
      </c>
      <c r="D60" s="35"/>
      <c r="E60" s="87">
        <v>30.89</v>
      </c>
      <c r="F60" s="39">
        <v>68</v>
      </c>
      <c r="G60" s="82">
        <f t="shared" si="1"/>
        <v>0</v>
      </c>
    </row>
    <row r="61" spans="1:7">
      <c r="A61" s="145"/>
      <c r="B61" s="41" t="s">
        <v>127</v>
      </c>
      <c r="C61" s="44" t="s">
        <v>128</v>
      </c>
      <c r="D61" s="35"/>
      <c r="E61" s="87">
        <v>17.91</v>
      </c>
      <c r="F61" s="39">
        <v>39.5</v>
      </c>
      <c r="G61" s="82">
        <f t="shared" si="1"/>
        <v>0</v>
      </c>
    </row>
    <row r="62" spans="1:7" s="26" customFormat="1">
      <c r="A62" s="145"/>
      <c r="B62" s="41" t="s">
        <v>129</v>
      </c>
      <c r="C62" s="44" t="s">
        <v>130</v>
      </c>
      <c r="D62" s="35"/>
      <c r="E62" s="87">
        <v>41.22</v>
      </c>
      <c r="F62" s="39">
        <v>90.699999999999989</v>
      </c>
      <c r="G62" s="82">
        <f t="shared" si="1"/>
        <v>0</v>
      </c>
    </row>
    <row r="63" spans="1:7">
      <c r="A63" s="145"/>
      <c r="B63" s="42" t="s">
        <v>131</v>
      </c>
      <c r="C63" s="49" t="s">
        <v>132</v>
      </c>
      <c r="D63" s="35"/>
      <c r="E63" s="89">
        <v>10.290000000000001</v>
      </c>
      <c r="F63" s="39" t="s">
        <v>51</v>
      </c>
      <c r="G63" s="82">
        <f t="shared" si="1"/>
        <v>0</v>
      </c>
    </row>
    <row r="64" spans="1:7" ht="18.75" customHeight="1">
      <c r="A64" s="50" t="s">
        <v>133</v>
      </c>
      <c r="B64" s="15" t="s">
        <v>134</v>
      </c>
      <c r="C64" s="9" t="s">
        <v>135</v>
      </c>
      <c r="D64" s="10"/>
      <c r="E64" s="88">
        <v>102.9</v>
      </c>
      <c r="F64" s="69" t="s">
        <v>51</v>
      </c>
      <c r="G64" s="81">
        <f t="shared" si="1"/>
        <v>0</v>
      </c>
    </row>
    <row r="65" spans="1:7" ht="18.75" customHeight="1">
      <c r="A65" s="142" t="s">
        <v>136</v>
      </c>
      <c r="B65" s="37" t="s">
        <v>53</v>
      </c>
      <c r="C65" s="44" t="s">
        <v>137</v>
      </c>
      <c r="D65" s="47">
        <v>1</v>
      </c>
      <c r="E65" s="87">
        <v>51.18</v>
      </c>
      <c r="F65" s="39">
        <v>112.6</v>
      </c>
      <c r="G65" s="82">
        <f t="shared" si="1"/>
        <v>51.18</v>
      </c>
    </row>
    <row r="66" spans="1:7" ht="18.75" customHeight="1">
      <c r="A66" s="143"/>
      <c r="B66" s="74" t="s">
        <v>115</v>
      </c>
      <c r="C66" s="44" t="s">
        <v>138</v>
      </c>
      <c r="D66" s="47">
        <v>1</v>
      </c>
      <c r="E66" s="87">
        <v>30.89</v>
      </c>
      <c r="F66" s="39">
        <v>68</v>
      </c>
      <c r="G66" s="82">
        <f t="shared" si="1"/>
        <v>30.89</v>
      </c>
    </row>
    <row r="67" spans="1:7" ht="18.75" customHeight="1">
      <c r="A67" s="143"/>
      <c r="B67" s="74" t="s">
        <v>139</v>
      </c>
      <c r="C67" s="44" t="s">
        <v>140</v>
      </c>
      <c r="D67" s="47"/>
      <c r="E67" s="87">
        <v>41.22</v>
      </c>
      <c r="F67" s="39">
        <v>90.699999999999989</v>
      </c>
      <c r="G67" s="82">
        <f t="shared" si="1"/>
        <v>0</v>
      </c>
    </row>
    <row r="68" spans="1:7" ht="18.75" customHeight="1">
      <c r="A68" s="143"/>
      <c r="B68" s="74" t="s">
        <v>141</v>
      </c>
      <c r="C68" s="44" t="s">
        <v>142</v>
      </c>
      <c r="D68" s="47"/>
      <c r="E68" s="87">
        <v>29.22</v>
      </c>
      <c r="F68" s="39">
        <v>64.3</v>
      </c>
      <c r="G68" s="82">
        <f>E68*D68</f>
        <v>0</v>
      </c>
    </row>
    <row r="69" spans="1:7" ht="18.75" customHeight="1">
      <c r="A69" s="144"/>
      <c r="B69" s="74" t="s">
        <v>143</v>
      </c>
      <c r="C69" s="44" t="s">
        <v>144</v>
      </c>
      <c r="D69" s="47"/>
      <c r="E69" s="87">
        <v>10.290000000000001</v>
      </c>
      <c r="F69" s="39" t="s">
        <v>51</v>
      </c>
      <c r="G69" s="82">
        <f>E69*D69</f>
        <v>0</v>
      </c>
    </row>
    <row r="70" spans="1:7">
      <c r="A70" s="107" t="s">
        <v>145</v>
      </c>
      <c r="B70" s="14" t="s">
        <v>146</v>
      </c>
      <c r="C70" s="9" t="s">
        <v>147</v>
      </c>
      <c r="D70" s="10">
        <v>2</v>
      </c>
      <c r="E70" s="86">
        <v>51.18</v>
      </c>
      <c r="F70" s="69">
        <v>112.6</v>
      </c>
      <c r="G70" s="81">
        <f t="shared" si="1"/>
        <v>102.36</v>
      </c>
    </row>
    <row r="71" spans="1:7">
      <c r="A71" s="108"/>
      <c r="B71" s="21" t="s">
        <v>148</v>
      </c>
      <c r="C71" s="9" t="s">
        <v>149</v>
      </c>
      <c r="D71" s="10">
        <v>2</v>
      </c>
      <c r="E71" s="86">
        <v>30.89</v>
      </c>
      <c r="F71" s="69">
        <v>68</v>
      </c>
      <c r="G71" s="81">
        <f t="shared" si="1"/>
        <v>61.78</v>
      </c>
    </row>
    <row r="72" spans="1:7">
      <c r="A72" s="108"/>
      <c r="B72" s="21" t="s">
        <v>127</v>
      </c>
      <c r="C72" s="9" t="s">
        <v>150</v>
      </c>
      <c r="D72" s="10">
        <v>4</v>
      </c>
      <c r="E72" s="86">
        <v>17.91</v>
      </c>
      <c r="F72" s="69">
        <v>39.5</v>
      </c>
      <c r="G72" s="81">
        <f t="shared" si="1"/>
        <v>71.64</v>
      </c>
    </row>
    <row r="73" spans="1:7">
      <c r="A73" s="108"/>
      <c r="B73" s="21" t="s">
        <v>151</v>
      </c>
      <c r="C73" s="9" t="s">
        <v>152</v>
      </c>
      <c r="D73" s="10">
        <v>2</v>
      </c>
      <c r="E73" s="86">
        <v>24.92</v>
      </c>
      <c r="F73" s="69">
        <v>54.9</v>
      </c>
      <c r="G73" s="81">
        <f t="shared" si="1"/>
        <v>49.84</v>
      </c>
    </row>
    <row r="74" spans="1:7">
      <c r="A74" s="108"/>
      <c r="B74" s="21" t="s">
        <v>153</v>
      </c>
      <c r="C74" s="18" t="s">
        <v>154</v>
      </c>
      <c r="D74" s="10">
        <v>2</v>
      </c>
      <c r="E74" s="86">
        <v>41.220999999999997</v>
      </c>
      <c r="F74" s="69">
        <v>90.699999999999989</v>
      </c>
      <c r="G74" s="81">
        <f t="shared" si="1"/>
        <v>82.441999999999993</v>
      </c>
    </row>
    <row r="75" spans="1:7">
      <c r="A75" s="108"/>
      <c r="B75" s="20" t="s">
        <v>155</v>
      </c>
      <c r="C75" s="18" t="s">
        <v>156</v>
      </c>
      <c r="D75" s="10">
        <v>1</v>
      </c>
      <c r="E75" s="86">
        <v>33.96</v>
      </c>
      <c r="F75" s="69">
        <v>74.8</v>
      </c>
      <c r="G75" s="81">
        <f t="shared" si="1"/>
        <v>33.96</v>
      </c>
    </row>
    <row r="76" spans="1:7">
      <c r="A76" s="108"/>
      <c r="B76" s="21" t="s">
        <v>157</v>
      </c>
      <c r="C76" s="18" t="s">
        <v>158</v>
      </c>
      <c r="D76" s="10"/>
      <c r="E76" s="86">
        <v>29.72</v>
      </c>
      <c r="F76" s="69">
        <v>65.399999999999991</v>
      </c>
      <c r="G76" s="81">
        <f t="shared" si="1"/>
        <v>0</v>
      </c>
    </row>
    <row r="77" spans="1:7">
      <c r="A77" s="108"/>
      <c r="B77" s="75" t="s">
        <v>159</v>
      </c>
      <c r="C77" s="22" t="s">
        <v>160</v>
      </c>
      <c r="D77" s="10"/>
      <c r="E77" s="88">
        <v>11.58</v>
      </c>
      <c r="F77" s="31">
        <v>25.5</v>
      </c>
      <c r="G77" s="81">
        <f t="shared" si="1"/>
        <v>0</v>
      </c>
    </row>
    <row r="78" spans="1:7">
      <c r="A78" s="108"/>
      <c r="B78" s="76" t="s">
        <v>161</v>
      </c>
      <c r="C78" s="77" t="s">
        <v>162</v>
      </c>
      <c r="D78" s="78"/>
      <c r="E78" s="90">
        <v>10.290000000000001</v>
      </c>
      <c r="F78" s="79" t="s">
        <v>51</v>
      </c>
      <c r="G78" s="83">
        <f t="shared" si="1"/>
        <v>0</v>
      </c>
    </row>
    <row r="79" spans="1:7">
      <c r="A79" s="101" t="s">
        <v>163</v>
      </c>
      <c r="B79" s="21" t="s">
        <v>164</v>
      </c>
      <c r="C79" s="9" t="s">
        <v>165</v>
      </c>
      <c r="D79" s="10">
        <v>3</v>
      </c>
      <c r="E79" s="86">
        <v>25.86</v>
      </c>
      <c r="F79" s="69">
        <v>57</v>
      </c>
      <c r="G79" s="81">
        <f t="shared" si="1"/>
        <v>77.58</v>
      </c>
    </row>
    <row r="80" spans="1:7" ht="19.5" customHeight="1">
      <c r="A80" s="101"/>
      <c r="B80" s="21" t="s">
        <v>166</v>
      </c>
      <c r="C80" s="9" t="s">
        <v>167</v>
      </c>
      <c r="D80" s="10">
        <v>3</v>
      </c>
      <c r="E80" s="86">
        <v>25.86</v>
      </c>
      <c r="F80" s="69">
        <v>57</v>
      </c>
      <c r="G80" s="81">
        <f t="shared" si="1"/>
        <v>77.58</v>
      </c>
    </row>
    <row r="81" spans="1:7">
      <c r="A81" s="102" t="s">
        <v>168</v>
      </c>
      <c r="B81" s="37" t="s">
        <v>146</v>
      </c>
      <c r="C81" s="38" t="s">
        <v>169</v>
      </c>
      <c r="D81" s="35">
        <v>1</v>
      </c>
      <c r="E81" s="87">
        <v>51.18</v>
      </c>
      <c r="F81" s="39">
        <v>112.6</v>
      </c>
      <c r="G81" s="82">
        <f t="shared" si="1"/>
        <v>51.18</v>
      </c>
    </row>
    <row r="82" spans="1:7">
      <c r="A82" s="103"/>
      <c r="B82" s="41" t="s">
        <v>115</v>
      </c>
      <c r="C82" s="38" t="s">
        <v>170</v>
      </c>
      <c r="D82" s="35"/>
      <c r="E82" s="87">
        <v>30.89</v>
      </c>
      <c r="F82" s="39">
        <v>68</v>
      </c>
      <c r="G82" s="82">
        <f t="shared" si="1"/>
        <v>0</v>
      </c>
    </row>
    <row r="83" spans="1:7">
      <c r="A83" s="103"/>
      <c r="B83" s="40" t="s">
        <v>43</v>
      </c>
      <c r="C83" s="38" t="s">
        <v>171</v>
      </c>
      <c r="D83" s="35"/>
      <c r="E83" s="87">
        <v>17.91</v>
      </c>
      <c r="F83" s="39">
        <v>39.5</v>
      </c>
      <c r="G83" s="82">
        <f t="shared" si="1"/>
        <v>0</v>
      </c>
    </row>
    <row r="84" spans="1:7">
      <c r="A84" s="103"/>
      <c r="B84" s="41" t="s">
        <v>172</v>
      </c>
      <c r="C84" s="52" t="s">
        <v>173</v>
      </c>
      <c r="D84" s="35"/>
      <c r="E84" s="87">
        <v>34.729999999999997</v>
      </c>
      <c r="F84" s="39">
        <v>76.5</v>
      </c>
      <c r="G84" s="82">
        <f t="shared" si="1"/>
        <v>0</v>
      </c>
    </row>
    <row r="85" spans="1:7">
      <c r="A85" s="103"/>
      <c r="B85" s="40" t="s">
        <v>151</v>
      </c>
      <c r="C85" s="38" t="s">
        <v>174</v>
      </c>
      <c r="D85" s="35">
        <v>1</v>
      </c>
      <c r="E85" s="87">
        <v>24.92</v>
      </c>
      <c r="F85" s="39">
        <v>54.9</v>
      </c>
      <c r="G85" s="82">
        <f t="shared" si="1"/>
        <v>24.92</v>
      </c>
    </row>
    <row r="86" spans="1:7">
      <c r="A86" s="103"/>
      <c r="B86" s="41" t="s">
        <v>175</v>
      </c>
      <c r="C86" s="38" t="s">
        <v>176</v>
      </c>
      <c r="D86" s="35">
        <v>1</v>
      </c>
      <c r="E86" s="87">
        <v>41.22</v>
      </c>
      <c r="F86" s="39">
        <v>90.699999999999989</v>
      </c>
      <c r="G86" s="82">
        <f t="shared" si="1"/>
        <v>41.22</v>
      </c>
    </row>
    <row r="87" spans="1:7">
      <c r="A87" s="104"/>
      <c r="B87" s="43" t="s">
        <v>177</v>
      </c>
      <c r="C87" s="38" t="s">
        <v>178</v>
      </c>
      <c r="D87" s="35"/>
      <c r="E87" s="89">
        <v>10.290000000000001</v>
      </c>
      <c r="F87" s="39" t="s">
        <v>51</v>
      </c>
      <c r="G87" s="82">
        <f t="shared" si="1"/>
        <v>0</v>
      </c>
    </row>
    <row r="88" spans="1:7">
      <c r="A88" s="109" t="s">
        <v>179</v>
      </c>
      <c r="B88" s="14" t="s">
        <v>53</v>
      </c>
      <c r="C88" s="8" t="s">
        <v>180</v>
      </c>
      <c r="D88" s="10">
        <v>1</v>
      </c>
      <c r="E88" s="86">
        <v>51.18</v>
      </c>
      <c r="F88" s="69">
        <v>112.6</v>
      </c>
      <c r="G88" s="81">
        <f t="shared" si="1"/>
        <v>51.18</v>
      </c>
    </row>
    <row r="89" spans="1:7">
      <c r="A89" s="110"/>
      <c r="B89" s="21" t="s">
        <v>181</v>
      </c>
      <c r="C89" s="8" t="s">
        <v>182</v>
      </c>
      <c r="D89" s="10">
        <v>2</v>
      </c>
      <c r="E89" s="86">
        <v>30.89</v>
      </c>
      <c r="F89" s="69">
        <v>68</v>
      </c>
      <c r="G89" s="81">
        <f t="shared" si="1"/>
        <v>61.78</v>
      </c>
    </row>
    <row r="90" spans="1:7">
      <c r="A90" s="110"/>
      <c r="B90" s="20" t="s">
        <v>43</v>
      </c>
      <c r="C90" s="8" t="s">
        <v>183</v>
      </c>
      <c r="D90" s="10"/>
      <c r="E90" s="86">
        <v>17.91</v>
      </c>
      <c r="F90" s="69">
        <v>39.5</v>
      </c>
      <c r="G90" s="81">
        <f t="shared" si="1"/>
        <v>0</v>
      </c>
    </row>
    <row r="91" spans="1:7">
      <c r="A91" s="110"/>
      <c r="B91" s="21" t="s">
        <v>184</v>
      </c>
      <c r="C91" s="8" t="s">
        <v>185</v>
      </c>
      <c r="D91" s="10"/>
      <c r="E91" s="86">
        <v>34.729999999999997</v>
      </c>
      <c r="F91" s="69">
        <v>76.5</v>
      </c>
      <c r="G91" s="81">
        <f t="shared" ref="G91:G118" si="4">E91*D91</f>
        <v>0</v>
      </c>
    </row>
    <row r="92" spans="1:7">
      <c r="A92" s="110"/>
      <c r="B92" s="20" t="s">
        <v>186</v>
      </c>
      <c r="C92" s="8" t="s">
        <v>187</v>
      </c>
      <c r="D92" s="10"/>
      <c r="E92" s="86">
        <v>24.92</v>
      </c>
      <c r="F92" s="69">
        <v>54.9</v>
      </c>
      <c r="G92" s="81">
        <f t="shared" si="4"/>
        <v>0</v>
      </c>
    </row>
    <row r="93" spans="1:7">
      <c r="A93" s="110"/>
      <c r="B93" s="21" t="s">
        <v>175</v>
      </c>
      <c r="C93" s="8" t="s">
        <v>188</v>
      </c>
      <c r="D93" s="10">
        <v>1</v>
      </c>
      <c r="E93" s="86">
        <v>41.22</v>
      </c>
      <c r="F93" s="69">
        <v>90.699999999999989</v>
      </c>
      <c r="G93" s="81">
        <f t="shared" si="4"/>
        <v>41.22</v>
      </c>
    </row>
    <row r="94" spans="1:7">
      <c r="A94" s="111"/>
      <c r="B94" s="15" t="s">
        <v>189</v>
      </c>
      <c r="C94" s="8" t="s">
        <v>190</v>
      </c>
      <c r="D94" s="10"/>
      <c r="E94" s="88">
        <v>10.290000000000001</v>
      </c>
      <c r="F94" s="69" t="s">
        <v>51</v>
      </c>
      <c r="G94" s="81">
        <f t="shared" si="4"/>
        <v>0</v>
      </c>
    </row>
    <row r="95" spans="1:7">
      <c r="A95" s="131" t="s">
        <v>191</v>
      </c>
      <c r="B95" s="37" t="s">
        <v>146</v>
      </c>
      <c r="C95" s="53" t="s">
        <v>192</v>
      </c>
      <c r="D95" s="54">
        <v>1</v>
      </c>
      <c r="E95" s="87">
        <v>51.18</v>
      </c>
      <c r="F95" s="39">
        <v>112.6</v>
      </c>
      <c r="G95" s="82">
        <f t="shared" si="4"/>
        <v>51.18</v>
      </c>
    </row>
    <row r="96" spans="1:7">
      <c r="A96" s="131"/>
      <c r="B96" s="40" t="s">
        <v>115</v>
      </c>
      <c r="C96" s="53" t="s">
        <v>193</v>
      </c>
      <c r="D96" s="54">
        <v>1</v>
      </c>
      <c r="E96" s="87">
        <v>30.89</v>
      </c>
      <c r="F96" s="39">
        <v>68</v>
      </c>
      <c r="G96" s="82">
        <f t="shared" si="4"/>
        <v>30.89</v>
      </c>
    </row>
    <row r="97" spans="1:7">
      <c r="A97" s="131"/>
      <c r="B97" s="41" t="s">
        <v>127</v>
      </c>
      <c r="C97" s="53" t="s">
        <v>194</v>
      </c>
      <c r="D97" s="54"/>
      <c r="E97" s="87">
        <v>17.91</v>
      </c>
      <c r="F97" s="39">
        <v>39.5</v>
      </c>
      <c r="G97" s="82">
        <f t="shared" si="4"/>
        <v>0</v>
      </c>
    </row>
    <row r="98" spans="1:7">
      <c r="A98" s="131"/>
      <c r="B98" s="40" t="s">
        <v>175</v>
      </c>
      <c r="C98" s="53" t="s">
        <v>195</v>
      </c>
      <c r="D98" s="54"/>
      <c r="E98" s="87">
        <v>41.22</v>
      </c>
      <c r="F98" s="55">
        <v>90.699999999999989</v>
      </c>
      <c r="G98" s="82">
        <f t="shared" si="4"/>
        <v>0</v>
      </c>
    </row>
    <row r="99" spans="1:7">
      <c r="A99" s="131"/>
      <c r="B99" s="41" t="s">
        <v>172</v>
      </c>
      <c r="C99" s="53" t="s">
        <v>196</v>
      </c>
      <c r="D99" s="54"/>
      <c r="E99" s="87">
        <v>34.729999999999997</v>
      </c>
      <c r="F99" s="55">
        <v>76.5</v>
      </c>
      <c r="G99" s="82">
        <f t="shared" si="4"/>
        <v>0</v>
      </c>
    </row>
    <row r="100" spans="1:7">
      <c r="A100" s="131"/>
      <c r="B100" s="37" t="s">
        <v>197</v>
      </c>
      <c r="C100" s="53" t="s">
        <v>198</v>
      </c>
      <c r="D100" s="54"/>
      <c r="E100" s="89">
        <v>10.290000000000001</v>
      </c>
      <c r="F100" s="39" t="s">
        <v>51</v>
      </c>
      <c r="G100" s="82">
        <f t="shared" si="4"/>
        <v>0</v>
      </c>
    </row>
    <row r="101" spans="1:7">
      <c r="A101" s="107" t="s">
        <v>199</v>
      </c>
      <c r="B101" s="14" t="s">
        <v>39</v>
      </c>
      <c r="C101" s="9" t="s">
        <v>200</v>
      </c>
      <c r="D101" s="10">
        <v>1</v>
      </c>
      <c r="E101" s="86">
        <v>51.18</v>
      </c>
      <c r="F101" s="69">
        <v>112.6</v>
      </c>
      <c r="G101" s="81">
        <f t="shared" si="4"/>
        <v>51.18</v>
      </c>
    </row>
    <row r="102" spans="1:7">
      <c r="A102" s="108"/>
      <c r="B102" s="20" t="s">
        <v>115</v>
      </c>
      <c r="C102" s="9" t="s">
        <v>201</v>
      </c>
      <c r="D102" s="10">
        <v>1</v>
      </c>
      <c r="E102" s="86">
        <v>30.89</v>
      </c>
      <c r="F102" s="69">
        <v>68</v>
      </c>
      <c r="G102" s="81">
        <f t="shared" si="4"/>
        <v>30.89</v>
      </c>
    </row>
    <row r="103" spans="1:7">
      <c r="A103" s="108"/>
      <c r="B103" s="21" t="s">
        <v>43</v>
      </c>
      <c r="C103" s="9" t="s">
        <v>202</v>
      </c>
      <c r="D103" s="10"/>
      <c r="E103" s="86">
        <v>17.91</v>
      </c>
      <c r="F103" s="69">
        <v>39.5</v>
      </c>
      <c r="G103" s="81">
        <f t="shared" si="4"/>
        <v>0</v>
      </c>
    </row>
    <row r="104" spans="1:7">
      <c r="A104" s="108"/>
      <c r="B104" s="20" t="s">
        <v>175</v>
      </c>
      <c r="C104" s="9" t="s">
        <v>203</v>
      </c>
      <c r="D104" s="10"/>
      <c r="E104" s="86">
        <v>41.22</v>
      </c>
      <c r="F104" s="69">
        <v>90.699999999999989</v>
      </c>
      <c r="G104" s="81">
        <f t="shared" si="4"/>
        <v>0</v>
      </c>
    </row>
    <row r="105" spans="1:7">
      <c r="A105" s="108"/>
      <c r="B105" s="18" t="s">
        <v>204</v>
      </c>
      <c r="C105" s="9" t="s">
        <v>205</v>
      </c>
      <c r="D105" s="10"/>
      <c r="E105" s="86">
        <v>33.96</v>
      </c>
      <c r="F105" s="69">
        <v>74.8</v>
      </c>
      <c r="G105" s="81">
        <f t="shared" si="4"/>
        <v>0</v>
      </c>
    </row>
    <row r="106" spans="1:7">
      <c r="A106" s="108"/>
      <c r="B106" s="16" t="s">
        <v>206</v>
      </c>
      <c r="C106" s="9" t="s">
        <v>207</v>
      </c>
      <c r="D106" s="10"/>
      <c r="E106" s="88">
        <v>10.290000000000001</v>
      </c>
      <c r="F106" s="69" t="s">
        <v>51</v>
      </c>
      <c r="G106" s="81">
        <f t="shared" si="4"/>
        <v>0</v>
      </c>
    </row>
    <row r="107" spans="1:7">
      <c r="A107" s="132" t="s">
        <v>208</v>
      </c>
      <c r="B107" s="37" t="s">
        <v>209</v>
      </c>
      <c r="C107" s="38" t="s">
        <v>210</v>
      </c>
      <c r="D107" s="35"/>
      <c r="E107" s="87">
        <v>51.18</v>
      </c>
      <c r="F107" s="39">
        <v>112.6</v>
      </c>
      <c r="G107" s="82">
        <f t="shared" si="4"/>
        <v>0</v>
      </c>
    </row>
    <row r="108" spans="1:7">
      <c r="A108" s="133"/>
      <c r="B108" s="40" t="s">
        <v>115</v>
      </c>
      <c r="C108" s="38" t="s">
        <v>211</v>
      </c>
      <c r="D108" s="35">
        <v>2</v>
      </c>
      <c r="E108" s="87">
        <v>30.89</v>
      </c>
      <c r="F108" s="39">
        <v>68</v>
      </c>
      <c r="G108" s="82">
        <f t="shared" si="4"/>
        <v>61.78</v>
      </c>
    </row>
    <row r="109" spans="1:7" ht="15.75" customHeight="1">
      <c r="A109" s="133"/>
      <c r="B109" s="41" t="s">
        <v>127</v>
      </c>
      <c r="C109" s="38" t="s">
        <v>212</v>
      </c>
      <c r="D109" s="35">
        <v>6</v>
      </c>
      <c r="E109" s="87">
        <v>17.91</v>
      </c>
      <c r="F109" s="39">
        <v>39.5</v>
      </c>
      <c r="G109" s="82">
        <f t="shared" si="4"/>
        <v>107.46000000000001</v>
      </c>
    </row>
    <row r="110" spans="1:7">
      <c r="A110" s="133"/>
      <c r="B110" s="43" t="s">
        <v>175</v>
      </c>
      <c r="C110" s="38" t="s">
        <v>213</v>
      </c>
      <c r="D110" s="35"/>
      <c r="E110" s="87">
        <v>41.22</v>
      </c>
      <c r="F110" s="39">
        <v>90.699999999999989</v>
      </c>
      <c r="G110" s="82">
        <f t="shared" si="4"/>
        <v>0</v>
      </c>
    </row>
    <row r="111" spans="1:7">
      <c r="A111" s="133"/>
      <c r="B111" s="40" t="s">
        <v>155</v>
      </c>
      <c r="C111" s="38" t="s">
        <v>214</v>
      </c>
      <c r="D111" s="35">
        <v>1</v>
      </c>
      <c r="E111" s="87">
        <v>33.9</v>
      </c>
      <c r="F111" s="39">
        <v>74.8</v>
      </c>
      <c r="G111" s="82">
        <f t="shared" si="4"/>
        <v>33.9</v>
      </c>
    </row>
    <row r="112" spans="1:7" ht="16.5" customHeight="1">
      <c r="A112" s="133"/>
      <c r="B112" s="41" t="s">
        <v>45</v>
      </c>
      <c r="C112" s="38" t="s">
        <v>215</v>
      </c>
      <c r="D112" s="35">
        <v>1</v>
      </c>
      <c r="E112" s="87">
        <v>55.13</v>
      </c>
      <c r="F112" s="39">
        <v>121.3</v>
      </c>
      <c r="G112" s="82">
        <f t="shared" si="4"/>
        <v>55.13</v>
      </c>
    </row>
    <row r="113" spans="1:7" ht="15" customHeight="1">
      <c r="A113" s="133"/>
      <c r="B113" s="41" t="s">
        <v>216</v>
      </c>
      <c r="C113" s="38" t="s">
        <v>217</v>
      </c>
      <c r="D113" s="35"/>
      <c r="E113" s="87">
        <v>29.11</v>
      </c>
      <c r="F113" s="39">
        <v>65.400000000000006</v>
      </c>
      <c r="G113" s="82">
        <f t="shared" si="4"/>
        <v>0</v>
      </c>
    </row>
    <row r="114" spans="1:7" ht="15" customHeight="1">
      <c r="A114" s="133"/>
      <c r="B114" s="51" t="s">
        <v>218</v>
      </c>
      <c r="C114" s="45" t="s">
        <v>219</v>
      </c>
      <c r="D114" s="35"/>
      <c r="E114" s="89">
        <v>11.58</v>
      </c>
      <c r="F114" s="36">
        <v>25.5</v>
      </c>
      <c r="G114" s="82">
        <f t="shared" si="4"/>
        <v>0</v>
      </c>
    </row>
    <row r="115" spans="1:7">
      <c r="A115" s="133"/>
      <c r="B115" s="56" t="s">
        <v>220</v>
      </c>
      <c r="C115" s="56" t="s">
        <v>221</v>
      </c>
      <c r="D115" s="57"/>
      <c r="E115" s="91">
        <v>10.290000000000001</v>
      </c>
      <c r="F115" s="58" t="s">
        <v>51</v>
      </c>
      <c r="G115" s="84">
        <f t="shared" si="4"/>
        <v>0</v>
      </c>
    </row>
    <row r="116" spans="1:7">
      <c r="A116" s="59" t="s">
        <v>222</v>
      </c>
      <c r="B116" s="62" t="s">
        <v>223</v>
      </c>
      <c r="C116" s="60" t="s">
        <v>224</v>
      </c>
      <c r="D116" s="10"/>
      <c r="E116" s="88">
        <v>64.89</v>
      </c>
      <c r="F116" s="31">
        <v>142.79999999999998</v>
      </c>
      <c r="G116" s="81">
        <f t="shared" si="4"/>
        <v>0</v>
      </c>
    </row>
    <row r="117" spans="1:7" ht="15" customHeight="1">
      <c r="A117" s="134" t="s">
        <v>225</v>
      </c>
      <c r="B117" s="37" t="s">
        <v>39</v>
      </c>
      <c r="C117" s="38" t="s">
        <v>226</v>
      </c>
      <c r="D117" s="35">
        <v>1</v>
      </c>
      <c r="E117" s="87">
        <v>51.18</v>
      </c>
      <c r="F117" s="39">
        <v>112.6</v>
      </c>
      <c r="G117" s="82">
        <f t="shared" si="4"/>
        <v>51.18</v>
      </c>
    </row>
    <row r="118" spans="1:7">
      <c r="A118" s="135"/>
      <c r="B118" s="33" t="s">
        <v>227</v>
      </c>
      <c r="C118" s="38" t="s">
        <v>228</v>
      </c>
      <c r="D118" s="35"/>
      <c r="E118" s="89">
        <v>10.290000000000001</v>
      </c>
      <c r="F118" s="34" t="s">
        <v>51</v>
      </c>
      <c r="G118" s="82">
        <f t="shared" si="4"/>
        <v>0</v>
      </c>
    </row>
    <row r="119" spans="1:7">
      <c r="A119" s="105" t="s">
        <v>229</v>
      </c>
      <c r="B119" s="16" t="s">
        <v>230</v>
      </c>
      <c r="C119" s="9" t="s">
        <v>231</v>
      </c>
      <c r="D119" s="10"/>
      <c r="E119" s="86">
        <v>6.7200000000000006</v>
      </c>
      <c r="F119" s="69">
        <v>14.799999999999999</v>
      </c>
      <c r="G119" s="81">
        <f>E119*D119</f>
        <v>0</v>
      </c>
    </row>
    <row r="120" spans="1:7">
      <c r="A120" s="106"/>
      <c r="B120" s="16" t="s">
        <v>232</v>
      </c>
      <c r="C120" s="16" t="s">
        <v>233</v>
      </c>
      <c r="D120" s="61"/>
      <c r="E120" s="86">
        <v>7.88</v>
      </c>
      <c r="F120" s="69">
        <v>17.400000000000002</v>
      </c>
      <c r="G120" s="81">
        <f>E120*D120</f>
        <v>0</v>
      </c>
    </row>
    <row r="121" spans="1:7" ht="43.5" customHeight="1">
      <c r="A121" s="98" t="s">
        <v>234</v>
      </c>
      <c r="B121" s="99"/>
      <c r="C121" s="99"/>
      <c r="D121" s="99"/>
      <c r="E121" s="99"/>
      <c r="F121" s="99"/>
      <c r="G121" s="100"/>
    </row>
    <row r="122" spans="1:7" ht="15" customHeight="1">
      <c r="A122" s="119" t="s">
        <v>235</v>
      </c>
      <c r="B122" s="120"/>
      <c r="C122" s="120"/>
      <c r="D122" s="120"/>
      <c r="E122" s="120"/>
      <c r="F122" s="120"/>
      <c r="G122" s="121"/>
    </row>
    <row r="123" spans="1:7">
      <c r="A123" s="93" t="s">
        <v>236</v>
      </c>
      <c r="B123" s="94"/>
      <c r="C123" s="94"/>
      <c r="D123" s="94"/>
      <c r="E123" s="94"/>
      <c r="F123" s="94"/>
      <c r="G123" s="94"/>
    </row>
    <row r="124" spans="1:7">
      <c r="A124" s="93" t="s">
        <v>237</v>
      </c>
      <c r="B124" s="94"/>
      <c r="C124" s="94"/>
      <c r="D124" s="94"/>
      <c r="E124" s="94"/>
      <c r="F124" s="94"/>
      <c r="G124" s="94"/>
    </row>
    <row r="125" spans="1:7">
      <c r="A125" s="93" t="s">
        <v>238</v>
      </c>
      <c r="B125" s="94"/>
      <c r="C125" s="94"/>
      <c r="D125" s="94"/>
      <c r="E125" s="94"/>
      <c r="F125" s="94"/>
      <c r="G125" s="94"/>
    </row>
    <row r="126" spans="1:7">
      <c r="A126" s="93" t="s">
        <v>239</v>
      </c>
      <c r="B126" s="94"/>
      <c r="C126" s="94"/>
      <c r="D126" s="94"/>
      <c r="E126" s="94"/>
      <c r="F126" s="94"/>
      <c r="G126" s="94"/>
    </row>
    <row r="127" spans="1:7" ht="15" customHeight="1">
      <c r="A127" s="95" t="s">
        <v>240</v>
      </c>
      <c r="B127" s="96"/>
      <c r="C127" s="96"/>
      <c r="D127" s="96"/>
      <c r="E127" s="96"/>
      <c r="F127" s="96"/>
      <c r="G127" s="97"/>
    </row>
    <row r="128" spans="1:7">
      <c r="A128" s="125" t="s">
        <v>241</v>
      </c>
      <c r="B128" s="126"/>
      <c r="C128" s="126"/>
      <c r="D128" s="126"/>
      <c r="E128" s="126"/>
      <c r="F128" s="126"/>
      <c r="G128" s="127"/>
    </row>
    <row r="129" spans="1:7">
      <c r="A129" s="116" t="s">
        <v>242</v>
      </c>
      <c r="B129" s="117"/>
      <c r="C129" s="117"/>
      <c r="D129" s="117"/>
      <c r="E129" s="117"/>
      <c r="F129" s="117"/>
      <c r="G129" s="118"/>
    </row>
    <row r="130" spans="1:7">
      <c r="A130" s="122" t="s">
        <v>243</v>
      </c>
      <c r="B130" s="123"/>
      <c r="C130" s="123"/>
      <c r="D130" s="123"/>
      <c r="E130" s="123"/>
      <c r="F130" s="123"/>
      <c r="G130" s="124"/>
    </row>
    <row r="131" spans="1:7">
      <c r="A131" s="122" t="s">
        <v>244</v>
      </c>
      <c r="B131" s="123"/>
      <c r="C131" s="123"/>
      <c r="D131" s="123"/>
      <c r="E131" s="123"/>
      <c r="F131" s="123"/>
      <c r="G131" s="124"/>
    </row>
    <row r="132" spans="1:7">
      <c r="A132" s="128" t="s">
        <v>245</v>
      </c>
      <c r="B132" s="129"/>
      <c r="C132" s="129"/>
      <c r="D132" s="129"/>
      <c r="E132" s="129"/>
      <c r="F132" s="129"/>
      <c r="G132" s="130"/>
    </row>
    <row r="133" spans="1:7">
      <c r="A133" s="113" t="s">
        <v>246</v>
      </c>
      <c r="B133" s="114"/>
      <c r="C133" s="114"/>
      <c r="D133" s="114"/>
      <c r="E133" s="114"/>
      <c r="F133" s="114"/>
      <c r="G133" s="115"/>
    </row>
  </sheetData>
  <autoFilter ref="A9:H133"/>
  <mergeCells count="54">
    <mergeCell ref="A7:B7"/>
    <mergeCell ref="D9:D10"/>
    <mergeCell ref="A8:G8"/>
    <mergeCell ref="E3:G3"/>
    <mergeCell ref="C4:D4"/>
    <mergeCell ref="E4:G4"/>
    <mergeCell ref="C6:C7"/>
    <mergeCell ref="D6:E7"/>
    <mergeCell ref="C5:D5"/>
    <mergeCell ref="E5:G5"/>
    <mergeCell ref="A11:A14"/>
    <mergeCell ref="A9:A10"/>
    <mergeCell ref="E9:E10"/>
    <mergeCell ref="F9:F10"/>
    <mergeCell ref="G9:G10"/>
    <mergeCell ref="B9:B10"/>
    <mergeCell ref="C9:C10"/>
    <mergeCell ref="A1:B1"/>
    <mergeCell ref="C1:G1"/>
    <mergeCell ref="C2:D2"/>
    <mergeCell ref="E2:G2"/>
    <mergeCell ref="C3:D3"/>
    <mergeCell ref="A18:A23"/>
    <mergeCell ref="A43:A45"/>
    <mergeCell ref="A15:A17"/>
    <mergeCell ref="A65:A69"/>
    <mergeCell ref="A24:A29"/>
    <mergeCell ref="A48:A53"/>
    <mergeCell ref="A59:A63"/>
    <mergeCell ref="A46:A47"/>
    <mergeCell ref="A54:A58"/>
    <mergeCell ref="A70:A78"/>
    <mergeCell ref="A30:A42"/>
    <mergeCell ref="A133:G133"/>
    <mergeCell ref="A129:G129"/>
    <mergeCell ref="A122:G122"/>
    <mergeCell ref="A123:G123"/>
    <mergeCell ref="A130:G130"/>
    <mergeCell ref="A131:G131"/>
    <mergeCell ref="A128:G128"/>
    <mergeCell ref="A132:G132"/>
    <mergeCell ref="A95:A100"/>
    <mergeCell ref="A107:A115"/>
    <mergeCell ref="A117:A118"/>
    <mergeCell ref="A79:A80"/>
    <mergeCell ref="A81:A87"/>
    <mergeCell ref="A119:A120"/>
    <mergeCell ref="A101:A106"/>
    <mergeCell ref="A88:A94"/>
    <mergeCell ref="A124:G124"/>
    <mergeCell ref="A125:G125"/>
    <mergeCell ref="A126:G126"/>
    <mergeCell ref="A127:G127"/>
    <mergeCell ref="A121:G121"/>
  </mergeCells>
  <pageMargins left="0.51181102362204722" right="0.51181102362204722" top="0.78740157480314965" bottom="0.78740157480314965" header="0.31496062992125984" footer="0.31496062992125984"/>
  <pageSetup paperSize="9" scale="55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8"/>
  <sheetViews>
    <sheetView workbookViewId="0">
      <selection activeCell="E15" sqref="E15"/>
    </sheetView>
  </sheetViews>
  <sheetFormatPr defaultRowHeight="15"/>
  <sheetData>
    <row r="1" spans="1:3">
      <c r="A1" s="185" t="s">
        <v>17</v>
      </c>
      <c r="B1" s="186" t="s">
        <v>19</v>
      </c>
      <c r="C1" s="186" t="s">
        <v>247</v>
      </c>
    </row>
    <row r="2" spans="1:3">
      <c r="A2" s="185"/>
      <c r="B2" s="186"/>
      <c r="C2" s="186"/>
    </row>
    <row r="3" spans="1:3">
      <c r="A3" s="22" t="s">
        <v>248</v>
      </c>
      <c r="B3" s="7">
        <v>50</v>
      </c>
      <c r="C3" s="7">
        <v>105</v>
      </c>
    </row>
    <row r="4" spans="1:3">
      <c r="A4" s="22" t="s">
        <v>249</v>
      </c>
      <c r="B4" s="7">
        <v>50</v>
      </c>
      <c r="C4" s="7">
        <v>105</v>
      </c>
    </row>
    <row r="5" spans="1:3">
      <c r="A5" s="9" t="s">
        <v>40</v>
      </c>
      <c r="B5" s="7">
        <v>40.200000000000003</v>
      </c>
      <c r="C5" s="7">
        <v>88.5</v>
      </c>
    </row>
    <row r="6" spans="1:3">
      <c r="A6" s="9" t="s">
        <v>42</v>
      </c>
      <c r="B6" s="7">
        <v>25.1</v>
      </c>
      <c r="C6" s="7">
        <v>55.3</v>
      </c>
    </row>
    <row r="7" spans="1:3">
      <c r="A7" s="9" t="s">
        <v>44</v>
      </c>
      <c r="B7" s="7">
        <v>13.3</v>
      </c>
      <c r="C7" s="7">
        <v>29.3</v>
      </c>
    </row>
    <row r="8" spans="1:3">
      <c r="A8" s="23" t="s">
        <v>46</v>
      </c>
      <c r="B8" s="24">
        <v>44.55</v>
      </c>
      <c r="C8" s="24">
        <v>98</v>
      </c>
    </row>
    <row r="9" spans="1:3">
      <c r="A9" s="23" t="s">
        <v>48</v>
      </c>
      <c r="B9" s="24">
        <v>28</v>
      </c>
      <c r="C9" s="24">
        <v>61.6</v>
      </c>
    </row>
    <row r="10" spans="1:3">
      <c r="A10" s="9" t="s">
        <v>50</v>
      </c>
      <c r="B10" s="7">
        <v>9.8000000000000007</v>
      </c>
      <c r="C10" s="7">
        <v>0</v>
      </c>
    </row>
    <row r="11" spans="1:3">
      <c r="A11" s="11" t="s">
        <v>54</v>
      </c>
      <c r="B11" s="12">
        <v>40.200000000000003</v>
      </c>
      <c r="C11" s="12">
        <v>88.5</v>
      </c>
    </row>
    <row r="12" spans="1:3">
      <c r="A12" s="11" t="s">
        <v>56</v>
      </c>
      <c r="B12" s="12">
        <v>25.1</v>
      </c>
      <c r="C12" s="12">
        <v>55.3</v>
      </c>
    </row>
    <row r="13" spans="1:3">
      <c r="A13" s="11" t="s">
        <v>57</v>
      </c>
      <c r="B13" s="12">
        <v>13.3</v>
      </c>
      <c r="C13" s="12">
        <v>29.3</v>
      </c>
    </row>
    <row r="14" spans="1:3">
      <c r="A14" s="11" t="s">
        <v>59</v>
      </c>
      <c r="B14" s="12">
        <v>40.5</v>
      </c>
      <c r="C14" s="12">
        <v>89</v>
      </c>
    </row>
    <row r="15" spans="1:3">
      <c r="A15" s="11" t="s">
        <v>61</v>
      </c>
      <c r="B15" s="12">
        <v>25.5</v>
      </c>
      <c r="C15" s="12">
        <v>56</v>
      </c>
    </row>
    <row r="16" spans="1:3">
      <c r="A16" s="11" t="s">
        <v>250</v>
      </c>
      <c r="B16" s="12">
        <v>31.5</v>
      </c>
      <c r="C16" s="12">
        <v>69.3</v>
      </c>
    </row>
    <row r="17" spans="1:3">
      <c r="A17" s="11" t="s">
        <v>251</v>
      </c>
      <c r="B17" s="12">
        <v>31.5</v>
      </c>
      <c r="C17" s="12">
        <v>69.3</v>
      </c>
    </row>
    <row r="18" spans="1:3">
      <c r="A18" s="11" t="s">
        <v>63</v>
      </c>
      <c r="B18" s="12">
        <v>9.8000000000000007</v>
      </c>
      <c r="C18" s="12">
        <v>0</v>
      </c>
    </row>
    <row r="19" spans="1:3">
      <c r="A19" s="9" t="s">
        <v>252</v>
      </c>
      <c r="B19" s="7">
        <v>40.200000000000003</v>
      </c>
      <c r="C19" s="7">
        <v>88.5</v>
      </c>
    </row>
    <row r="20" spans="1:3">
      <c r="A20" s="9" t="s">
        <v>253</v>
      </c>
      <c r="B20" s="7">
        <v>25.1</v>
      </c>
      <c r="C20" s="7">
        <v>55.3</v>
      </c>
    </row>
    <row r="21" spans="1:3">
      <c r="A21" s="9" t="s">
        <v>254</v>
      </c>
      <c r="B21" s="7">
        <v>13.3</v>
      </c>
      <c r="C21" s="7">
        <v>29.3</v>
      </c>
    </row>
    <row r="22" spans="1:3">
      <c r="A22" s="9" t="s">
        <v>255</v>
      </c>
      <c r="B22" s="7">
        <v>9.8000000000000007</v>
      </c>
      <c r="C22" s="7">
        <v>0</v>
      </c>
    </row>
    <row r="23" spans="1:3">
      <c r="A23" s="13" t="s">
        <v>256</v>
      </c>
      <c r="B23" s="12">
        <v>40.24</v>
      </c>
      <c r="C23" s="12">
        <v>40.24</v>
      </c>
    </row>
    <row r="24" spans="1:3">
      <c r="A24" s="13" t="s">
        <v>257</v>
      </c>
      <c r="B24" s="12">
        <v>19.5</v>
      </c>
      <c r="C24" s="12">
        <v>42.9</v>
      </c>
    </row>
    <row r="25" spans="1:3">
      <c r="A25" s="13" t="s">
        <v>258</v>
      </c>
      <c r="B25" s="12">
        <v>19.5</v>
      </c>
      <c r="C25" s="12">
        <v>42.9</v>
      </c>
    </row>
    <row r="26" spans="1:3">
      <c r="A26" s="13" t="s">
        <v>259</v>
      </c>
      <c r="B26" s="12">
        <v>19.5</v>
      </c>
      <c r="C26" s="12">
        <v>42.9</v>
      </c>
    </row>
    <row r="27" spans="1:3">
      <c r="A27" s="13" t="s">
        <v>260</v>
      </c>
      <c r="B27" s="12">
        <v>19.5</v>
      </c>
      <c r="C27" s="12">
        <v>42.9</v>
      </c>
    </row>
    <row r="28" spans="1:3">
      <c r="A28" s="9" t="s">
        <v>261</v>
      </c>
      <c r="B28" s="7">
        <v>40.200000000000003</v>
      </c>
      <c r="C28" s="7">
        <v>88.5</v>
      </c>
    </row>
    <row r="29" spans="1:3">
      <c r="A29" s="9" t="s">
        <v>262</v>
      </c>
      <c r="B29" s="7">
        <v>25.1</v>
      </c>
      <c r="C29" s="7">
        <v>55.3</v>
      </c>
    </row>
    <row r="30" spans="1:3">
      <c r="A30" s="9" t="s">
        <v>263</v>
      </c>
      <c r="B30" s="7">
        <v>13.3</v>
      </c>
      <c r="C30" s="7">
        <v>29.3</v>
      </c>
    </row>
    <row r="31" spans="1:3">
      <c r="A31" s="9" t="s">
        <v>264</v>
      </c>
      <c r="B31" s="7">
        <v>9.8000000000000007</v>
      </c>
      <c r="C31" s="7">
        <v>0</v>
      </c>
    </row>
    <row r="32" spans="1:3">
      <c r="A32" s="11" t="s">
        <v>104</v>
      </c>
      <c r="B32" s="12">
        <v>40.200000000000003</v>
      </c>
      <c r="C32" s="12">
        <v>88.5</v>
      </c>
    </row>
    <row r="33" spans="1:3">
      <c r="A33" s="11" t="s">
        <v>105</v>
      </c>
      <c r="B33" s="12">
        <v>25.1</v>
      </c>
      <c r="C33" s="12">
        <v>55.3</v>
      </c>
    </row>
    <row r="34" spans="1:3">
      <c r="A34" s="11" t="s">
        <v>106</v>
      </c>
      <c r="B34" s="12">
        <v>13.3</v>
      </c>
      <c r="C34" s="12">
        <v>29.3</v>
      </c>
    </row>
    <row r="35" spans="1:3">
      <c r="A35" s="11" t="s">
        <v>108</v>
      </c>
      <c r="B35" s="12">
        <v>24</v>
      </c>
      <c r="C35" s="12">
        <v>52.8</v>
      </c>
    </row>
    <row r="36" spans="1:3">
      <c r="A36" s="11" t="s">
        <v>109</v>
      </c>
      <c r="B36" s="12">
        <v>40.5</v>
      </c>
      <c r="C36" s="12">
        <v>89</v>
      </c>
    </row>
    <row r="37" spans="1:3">
      <c r="A37" s="11" t="s">
        <v>111</v>
      </c>
      <c r="B37" s="12">
        <v>9.8000000000000007</v>
      </c>
      <c r="C37" s="12">
        <v>0</v>
      </c>
    </row>
    <row r="38" spans="1:3">
      <c r="A38" s="9" t="s">
        <v>125</v>
      </c>
      <c r="B38" s="7">
        <v>40.200000000000003</v>
      </c>
      <c r="C38" s="7">
        <v>88.5</v>
      </c>
    </row>
    <row r="39" spans="1:3">
      <c r="A39" s="9" t="s">
        <v>126</v>
      </c>
      <c r="B39" s="7">
        <v>25.1</v>
      </c>
      <c r="C39" s="7">
        <v>55.3</v>
      </c>
    </row>
    <row r="40" spans="1:3">
      <c r="A40" s="9" t="s">
        <v>128</v>
      </c>
      <c r="B40" s="7">
        <v>13.3</v>
      </c>
      <c r="C40" s="7">
        <v>29.3</v>
      </c>
    </row>
    <row r="41" spans="1:3">
      <c r="A41" s="9" t="s">
        <v>130</v>
      </c>
      <c r="B41" s="7">
        <v>33</v>
      </c>
      <c r="C41" s="7">
        <v>72.599999999999994</v>
      </c>
    </row>
    <row r="42" spans="1:3">
      <c r="A42" s="23" t="s">
        <v>265</v>
      </c>
      <c r="B42" s="24">
        <v>16</v>
      </c>
      <c r="C42" s="24">
        <v>35.200000000000003</v>
      </c>
    </row>
    <row r="43" spans="1:3">
      <c r="A43" s="23" t="s">
        <v>266</v>
      </c>
      <c r="B43" s="24">
        <v>34</v>
      </c>
      <c r="C43" s="24">
        <v>74.8</v>
      </c>
    </row>
    <row r="44" spans="1:3">
      <c r="A44" s="9" t="s">
        <v>135</v>
      </c>
      <c r="B44" s="7">
        <v>98</v>
      </c>
      <c r="C44" s="7">
        <v>0</v>
      </c>
    </row>
    <row r="45" spans="1:3">
      <c r="A45" s="11" t="s">
        <v>147</v>
      </c>
      <c r="B45" s="12">
        <v>40.200000000000003</v>
      </c>
      <c r="C45" s="12">
        <v>88.5</v>
      </c>
    </row>
    <row r="46" spans="1:3">
      <c r="A46" s="11" t="s">
        <v>149</v>
      </c>
      <c r="B46" s="12">
        <v>25.1</v>
      </c>
      <c r="C46" s="12">
        <v>55.3</v>
      </c>
    </row>
    <row r="47" spans="1:3">
      <c r="A47" s="11" t="s">
        <v>150</v>
      </c>
      <c r="B47" s="12">
        <v>13.3</v>
      </c>
      <c r="C47" s="12">
        <v>29.3</v>
      </c>
    </row>
    <row r="48" spans="1:3">
      <c r="A48" s="11" t="s">
        <v>152</v>
      </c>
      <c r="B48" s="12">
        <v>20.5</v>
      </c>
      <c r="C48" s="12">
        <v>45</v>
      </c>
    </row>
    <row r="49" spans="1:3">
      <c r="A49" s="19" t="s">
        <v>154</v>
      </c>
      <c r="B49" s="12">
        <v>33</v>
      </c>
      <c r="C49" s="12">
        <v>72.599999999999994</v>
      </c>
    </row>
    <row r="50" spans="1:3">
      <c r="A50" s="19" t="s">
        <v>156</v>
      </c>
      <c r="B50" s="12">
        <v>28</v>
      </c>
      <c r="C50" s="12">
        <v>61.6</v>
      </c>
    </row>
    <row r="51" spans="1:3">
      <c r="A51" s="19" t="s">
        <v>158</v>
      </c>
      <c r="B51" s="12">
        <v>24</v>
      </c>
      <c r="C51" s="12">
        <v>52.8</v>
      </c>
    </row>
    <row r="52" spans="1:3">
      <c r="A52" s="11" t="s">
        <v>162</v>
      </c>
      <c r="B52" s="12">
        <v>9.8000000000000007</v>
      </c>
      <c r="C52" s="12">
        <v>0</v>
      </c>
    </row>
    <row r="53" spans="1:3">
      <c r="A53" s="9" t="s">
        <v>165</v>
      </c>
      <c r="B53" s="7">
        <v>20.9</v>
      </c>
      <c r="C53" s="7">
        <v>46</v>
      </c>
    </row>
    <row r="54" spans="1:3">
      <c r="A54" s="9" t="s">
        <v>167</v>
      </c>
      <c r="B54" s="7">
        <v>20.9</v>
      </c>
      <c r="C54" s="7">
        <v>46</v>
      </c>
    </row>
    <row r="55" spans="1:3">
      <c r="A55" s="9" t="s">
        <v>267</v>
      </c>
      <c r="B55" s="7">
        <v>20.9</v>
      </c>
      <c r="C55" s="7">
        <v>46</v>
      </c>
    </row>
    <row r="56" spans="1:3">
      <c r="A56" s="9" t="s">
        <v>268</v>
      </c>
      <c r="B56" s="7">
        <v>20.9</v>
      </c>
      <c r="C56" s="7">
        <v>46</v>
      </c>
    </row>
    <row r="57" spans="1:3">
      <c r="A57" s="9" t="s">
        <v>269</v>
      </c>
      <c r="B57" s="7">
        <v>7</v>
      </c>
      <c r="C57" s="7">
        <v>12.6</v>
      </c>
    </row>
    <row r="58" spans="1:3">
      <c r="A58" s="11" t="s">
        <v>169</v>
      </c>
      <c r="B58" s="12">
        <v>40.200000000000003</v>
      </c>
      <c r="C58" s="12">
        <v>88.5</v>
      </c>
    </row>
    <row r="59" spans="1:3">
      <c r="A59" s="11" t="s">
        <v>170</v>
      </c>
      <c r="B59" s="12">
        <v>25.1</v>
      </c>
      <c r="C59" s="12">
        <v>55.3</v>
      </c>
    </row>
    <row r="60" spans="1:3">
      <c r="A60" s="11" t="s">
        <v>171</v>
      </c>
      <c r="B60" s="12">
        <v>13.3</v>
      </c>
      <c r="C60" s="12">
        <v>29.3</v>
      </c>
    </row>
    <row r="61" spans="1:3">
      <c r="A61" s="11" t="s">
        <v>173</v>
      </c>
      <c r="B61" s="12">
        <v>28.6</v>
      </c>
      <c r="C61" s="12">
        <v>62.9</v>
      </c>
    </row>
    <row r="62" spans="1:3">
      <c r="A62" s="11" t="s">
        <v>174</v>
      </c>
      <c r="B62" s="12">
        <v>20.5</v>
      </c>
      <c r="C62" s="12">
        <v>45</v>
      </c>
    </row>
    <row r="63" spans="1:3">
      <c r="A63" s="11" t="s">
        <v>176</v>
      </c>
      <c r="B63" s="12">
        <v>33</v>
      </c>
      <c r="C63" s="12">
        <v>72.599999999999994</v>
      </c>
    </row>
    <row r="64" spans="1:3">
      <c r="A64" s="11" t="s">
        <v>178</v>
      </c>
      <c r="B64" s="12">
        <v>9.8000000000000007</v>
      </c>
      <c r="C64" s="12">
        <v>0</v>
      </c>
    </row>
    <row r="65" spans="1:3">
      <c r="A65" s="8" t="s">
        <v>180</v>
      </c>
      <c r="B65" s="7">
        <v>40.200000000000003</v>
      </c>
      <c r="C65" s="7">
        <v>88.5</v>
      </c>
    </row>
    <row r="66" spans="1:3">
      <c r="A66" s="8" t="s">
        <v>182</v>
      </c>
      <c r="B66" s="7">
        <v>25.1</v>
      </c>
      <c r="C66" s="7">
        <v>55.3</v>
      </c>
    </row>
    <row r="67" spans="1:3">
      <c r="A67" s="8" t="s">
        <v>183</v>
      </c>
      <c r="B67" s="7">
        <v>13.3</v>
      </c>
      <c r="C67" s="7">
        <v>29.3</v>
      </c>
    </row>
    <row r="68" spans="1:3">
      <c r="A68" s="8" t="s">
        <v>185</v>
      </c>
      <c r="B68" s="7">
        <v>28.6</v>
      </c>
      <c r="C68" s="7">
        <v>62.9</v>
      </c>
    </row>
    <row r="69" spans="1:3">
      <c r="A69" s="8" t="s">
        <v>187</v>
      </c>
      <c r="B69" s="7">
        <v>20.5</v>
      </c>
      <c r="C69" s="7">
        <v>45</v>
      </c>
    </row>
    <row r="70" spans="1:3">
      <c r="A70" s="8" t="s">
        <v>188</v>
      </c>
      <c r="B70" s="7">
        <v>33</v>
      </c>
      <c r="C70" s="7">
        <v>72.599999999999994</v>
      </c>
    </row>
    <row r="71" spans="1:3">
      <c r="A71" s="8" t="s">
        <v>190</v>
      </c>
      <c r="B71" s="7">
        <v>9.8000000000000007</v>
      </c>
      <c r="C71" s="7">
        <v>0</v>
      </c>
    </row>
    <row r="72" spans="1:3">
      <c r="A72" s="13" t="s">
        <v>192</v>
      </c>
      <c r="B72" s="12">
        <v>40.200000000000003</v>
      </c>
      <c r="C72" s="12">
        <v>88.5</v>
      </c>
    </row>
    <row r="73" spans="1:3">
      <c r="A73" s="13" t="s">
        <v>193</v>
      </c>
      <c r="B73" s="12">
        <v>25.1</v>
      </c>
      <c r="C73" s="12">
        <v>55.3</v>
      </c>
    </row>
    <row r="74" spans="1:3">
      <c r="A74" s="13" t="s">
        <v>194</v>
      </c>
      <c r="B74" s="12">
        <v>13.3</v>
      </c>
      <c r="C74" s="12">
        <v>29.3</v>
      </c>
    </row>
    <row r="75" spans="1:3">
      <c r="A75" s="13" t="s">
        <v>195</v>
      </c>
      <c r="B75" s="12">
        <v>33</v>
      </c>
      <c r="C75" s="12">
        <v>72.599999999999994</v>
      </c>
    </row>
    <row r="76" spans="1:3">
      <c r="A76" s="13" t="s">
        <v>196</v>
      </c>
      <c r="B76" s="12">
        <v>28.6</v>
      </c>
      <c r="C76" s="12">
        <v>62.9</v>
      </c>
    </row>
    <row r="77" spans="1:3">
      <c r="A77" s="13" t="s">
        <v>198</v>
      </c>
      <c r="B77" s="12">
        <v>9.8000000000000007</v>
      </c>
      <c r="C77" s="12">
        <v>0</v>
      </c>
    </row>
    <row r="78" spans="1:3">
      <c r="A78" s="9" t="s">
        <v>200</v>
      </c>
      <c r="B78" s="7">
        <v>40.200000000000003</v>
      </c>
      <c r="C78" s="7">
        <v>88.5</v>
      </c>
    </row>
    <row r="79" spans="1:3">
      <c r="A79" s="9" t="s">
        <v>201</v>
      </c>
      <c r="B79" s="7">
        <v>25.1</v>
      </c>
      <c r="C79" s="7">
        <v>55.3</v>
      </c>
    </row>
    <row r="80" spans="1:3">
      <c r="A80" s="9" t="s">
        <v>202</v>
      </c>
      <c r="B80" s="7">
        <v>13.3</v>
      </c>
      <c r="C80" s="7">
        <v>29.3</v>
      </c>
    </row>
    <row r="81" spans="1:3">
      <c r="A81" s="9" t="s">
        <v>203</v>
      </c>
      <c r="B81" s="7">
        <v>33</v>
      </c>
      <c r="C81" s="7">
        <v>72.599999999999994</v>
      </c>
    </row>
    <row r="82" spans="1:3">
      <c r="A82" s="23" t="s">
        <v>205</v>
      </c>
      <c r="B82" s="24">
        <v>25.5</v>
      </c>
      <c r="C82" s="24">
        <v>56</v>
      </c>
    </row>
    <row r="83" spans="1:3">
      <c r="A83" s="9" t="s">
        <v>207</v>
      </c>
      <c r="B83" s="7">
        <v>9.8000000000000007</v>
      </c>
      <c r="C83" s="7">
        <v>0</v>
      </c>
    </row>
    <row r="84" spans="1:3">
      <c r="A84" s="11" t="s">
        <v>210</v>
      </c>
      <c r="B84" s="12">
        <v>40.200000000000003</v>
      </c>
      <c r="C84" s="12">
        <v>88.5</v>
      </c>
    </row>
    <row r="85" spans="1:3">
      <c r="A85" s="11" t="s">
        <v>211</v>
      </c>
      <c r="B85" s="12">
        <v>25.1</v>
      </c>
      <c r="C85" s="12">
        <v>55.3</v>
      </c>
    </row>
    <row r="86" spans="1:3">
      <c r="A86" s="11" t="s">
        <v>212</v>
      </c>
      <c r="B86" s="12">
        <v>13.3</v>
      </c>
      <c r="C86" s="12">
        <v>29.3</v>
      </c>
    </row>
    <row r="87" spans="1:3">
      <c r="A87" s="11" t="s">
        <v>270</v>
      </c>
      <c r="B87" s="12">
        <v>20.5</v>
      </c>
      <c r="C87" s="12">
        <v>45</v>
      </c>
    </row>
    <row r="88" spans="1:3">
      <c r="A88" s="11" t="s">
        <v>213</v>
      </c>
      <c r="B88" s="12">
        <v>33</v>
      </c>
      <c r="C88" s="12">
        <v>72.599999999999994</v>
      </c>
    </row>
    <row r="89" spans="1:3">
      <c r="A89" s="11" t="s">
        <v>214</v>
      </c>
      <c r="B89" s="12">
        <v>28</v>
      </c>
      <c r="C89" s="12">
        <v>61.6</v>
      </c>
    </row>
    <row r="90" spans="1:3">
      <c r="A90" s="11" t="s">
        <v>215</v>
      </c>
      <c r="B90" s="12">
        <v>44.55</v>
      </c>
      <c r="C90" s="12">
        <v>98</v>
      </c>
    </row>
    <row r="91" spans="1:3">
      <c r="A91" s="11" t="s">
        <v>217</v>
      </c>
      <c r="B91" s="12">
        <v>24</v>
      </c>
      <c r="C91" s="12">
        <v>52.8</v>
      </c>
    </row>
    <row r="92" spans="1:3">
      <c r="A92" s="17" t="s">
        <v>221</v>
      </c>
      <c r="B92" s="12">
        <v>9.8000000000000007</v>
      </c>
      <c r="C92" s="12">
        <v>0</v>
      </c>
    </row>
    <row r="93" spans="1:3">
      <c r="A93" s="9" t="s">
        <v>226</v>
      </c>
      <c r="B93" s="7">
        <v>40.200000000000003</v>
      </c>
      <c r="C93" s="7">
        <v>88.5</v>
      </c>
    </row>
    <row r="94" spans="1:3">
      <c r="A94" s="9" t="s">
        <v>271</v>
      </c>
      <c r="B94" s="7">
        <v>25.1</v>
      </c>
      <c r="C94" s="7">
        <v>55.3</v>
      </c>
    </row>
    <row r="95" spans="1:3">
      <c r="A95" s="9" t="s">
        <v>272</v>
      </c>
      <c r="B95" s="7">
        <v>13.3</v>
      </c>
      <c r="C95" s="7">
        <v>29.3</v>
      </c>
    </row>
    <row r="96" spans="1:3">
      <c r="A96" s="9" t="s">
        <v>273</v>
      </c>
      <c r="B96" s="7">
        <v>28</v>
      </c>
      <c r="C96" s="7">
        <v>61.6</v>
      </c>
    </row>
    <row r="97" spans="1:3">
      <c r="A97" s="9" t="s">
        <v>228</v>
      </c>
      <c r="B97" s="7">
        <v>9.8000000000000007</v>
      </c>
      <c r="C97" s="7">
        <v>0</v>
      </c>
    </row>
    <row r="98" spans="1:3">
      <c r="A98" s="17" t="s">
        <v>233</v>
      </c>
      <c r="B98" s="12">
        <v>6.8</v>
      </c>
      <c r="C98" s="12">
        <v>13.6</v>
      </c>
    </row>
  </sheetData>
  <mergeCells count="3">
    <mergeCell ref="A1:A2"/>
    <mergeCell ref="B1:B2"/>
    <mergeCell ref="C1:C2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thais.santos</dc:creator>
  <cp:keywords/>
  <dc:description/>
  <cp:lastModifiedBy>Bendito Aroma</cp:lastModifiedBy>
  <cp:revision/>
  <dcterms:created xsi:type="dcterms:W3CDTF">2013-11-08T18:11:31Z</dcterms:created>
  <dcterms:modified xsi:type="dcterms:W3CDTF">2016-06-27T00:40:45Z</dcterms:modified>
  <cp:category/>
  <cp:contentStatus/>
</cp:coreProperties>
</file>