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17"/>
  <workbookPr/>
  <bookViews>
    <workbookView xWindow="0" yWindow="60" windowWidth="14220" windowHeight="9525" xr2:uid="{00000000-000D-0000-FFFF-FFFF00000000}"/>
  </bookViews>
  <sheets>
    <sheet name="PEDIDO" sheetId="3" r:id="rId1"/>
  </sheets>
  <calcPr calcId="171026"/>
</workbook>
</file>

<file path=xl/calcChain.xml><?xml version="1.0" encoding="utf-8"?>
<calcChain xmlns="http://schemas.openxmlformats.org/spreadsheetml/2006/main">
  <c r="L234" i="3" l="1"/>
  <c r="P234" i="3"/>
  <c r="Q216" i="3"/>
  <c r="M216" i="3"/>
  <c r="Q222" i="3"/>
  <c r="M222" i="3"/>
  <c r="Q224" i="3"/>
  <c r="M224" i="3"/>
  <c r="Q223" i="3"/>
  <c r="M223" i="3"/>
  <c r="Q214" i="3"/>
  <c r="M214" i="3"/>
  <c r="Q205" i="3"/>
  <c r="M205" i="3"/>
  <c r="L174" i="3"/>
  <c r="M173" i="3"/>
  <c r="M172" i="3"/>
  <c r="M171" i="3"/>
  <c r="M170" i="3"/>
  <c r="M169" i="3"/>
  <c r="M168" i="3"/>
  <c r="M167" i="3"/>
  <c r="M166" i="3"/>
  <c r="M165" i="3"/>
  <c r="M164" i="3"/>
  <c r="M174" i="3"/>
  <c r="M64" i="3"/>
  <c r="M47" i="3"/>
  <c r="M12" i="3"/>
  <c r="L252" i="3"/>
  <c r="Q237" i="3"/>
  <c r="M237" i="3"/>
  <c r="Q245" i="3"/>
  <c r="M243" i="3"/>
  <c r="Q243" i="3"/>
  <c r="M245" i="3"/>
  <c r="L52" i="3"/>
  <c r="Q227" i="3"/>
  <c r="M227" i="3"/>
  <c r="Q225" i="3"/>
  <c r="M225" i="3"/>
  <c r="Q219" i="3"/>
  <c r="M219" i="3"/>
  <c r="Q208" i="3"/>
  <c r="M208" i="3"/>
  <c r="Q193" i="3"/>
  <c r="M193" i="3"/>
  <c r="Q188" i="3"/>
  <c r="M188" i="3"/>
  <c r="Q187" i="3"/>
  <c r="M187" i="3"/>
  <c r="Q182" i="3"/>
  <c r="M182" i="3"/>
  <c r="Q181" i="3"/>
  <c r="M181" i="3"/>
  <c r="Q177" i="3"/>
  <c r="M177" i="3"/>
  <c r="L161" i="3"/>
  <c r="M159" i="3"/>
  <c r="M160" i="3"/>
  <c r="M161" i="3"/>
  <c r="M51" i="3"/>
  <c r="M50" i="3"/>
  <c r="M49" i="3"/>
  <c r="M48" i="3"/>
  <c r="M46" i="3"/>
  <c r="M45" i="3"/>
  <c r="M44" i="3"/>
  <c r="M43" i="3"/>
  <c r="M42" i="3"/>
  <c r="M41" i="3"/>
  <c r="M40" i="3"/>
  <c r="M39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L129" i="3"/>
  <c r="M120" i="3"/>
  <c r="M123" i="3"/>
  <c r="M126" i="3"/>
  <c r="M125" i="3"/>
  <c r="M103" i="3"/>
  <c r="M108" i="3"/>
  <c r="M106" i="3"/>
  <c r="M67" i="3"/>
  <c r="M66" i="3"/>
  <c r="M63" i="3"/>
  <c r="M58" i="3"/>
  <c r="M93" i="3"/>
  <c r="M90" i="3"/>
  <c r="M87" i="3"/>
  <c r="M60" i="3"/>
  <c r="L34" i="3"/>
  <c r="P252" i="3"/>
  <c r="Q248" i="3"/>
  <c r="Q244" i="3"/>
  <c r="Q238" i="3"/>
  <c r="M251" i="3"/>
  <c r="M250" i="3"/>
  <c r="M249" i="3"/>
  <c r="M248" i="3"/>
  <c r="M247" i="3"/>
  <c r="M246" i="3"/>
  <c r="M244" i="3"/>
  <c r="M242" i="3"/>
  <c r="M241" i="3"/>
  <c r="M240" i="3"/>
  <c r="M239" i="3"/>
  <c r="M238" i="3"/>
  <c r="L156" i="3"/>
  <c r="L147" i="3"/>
  <c r="L111" i="3"/>
  <c r="L95" i="3"/>
  <c r="L78" i="3"/>
  <c r="L69" i="3"/>
  <c r="L26" i="3"/>
  <c r="M127" i="3"/>
  <c r="M109" i="3"/>
  <c r="M94" i="3"/>
  <c r="M91" i="3"/>
  <c r="M92" i="3"/>
  <c r="M33" i="3"/>
  <c r="M32" i="3"/>
  <c r="M30" i="3"/>
  <c r="M31" i="3"/>
  <c r="L253" i="3"/>
  <c r="M252" i="3"/>
  <c r="M22" i="3"/>
  <c r="M23" i="3"/>
  <c r="M24" i="3"/>
  <c r="M25" i="3"/>
  <c r="M21" i="3"/>
  <c r="M26" i="3"/>
  <c r="M150" i="3"/>
  <c r="M15" i="3"/>
  <c r="M233" i="3"/>
  <c r="M38" i="3"/>
  <c r="M37" i="3"/>
  <c r="M52" i="3"/>
  <c r="M18" i="3"/>
  <c r="Q179" i="3"/>
  <c r="Q180" i="3"/>
  <c r="Q183" i="3"/>
  <c r="Q184" i="3"/>
  <c r="Q185" i="3"/>
  <c r="Q186" i="3"/>
  <c r="Q189" i="3"/>
  <c r="Q190" i="3"/>
  <c r="Q191" i="3"/>
  <c r="Q192" i="3"/>
  <c r="Q194" i="3"/>
  <c r="Q195" i="3"/>
  <c r="Q196" i="3"/>
  <c r="Q197" i="3"/>
  <c r="Q198" i="3"/>
  <c r="Q199" i="3"/>
  <c r="Q200" i="3"/>
  <c r="Q201" i="3"/>
  <c r="Q202" i="3"/>
  <c r="Q203" i="3"/>
  <c r="Q204" i="3"/>
  <c r="Q206" i="3"/>
  <c r="Q207" i="3"/>
  <c r="Q209" i="3"/>
  <c r="Q210" i="3"/>
  <c r="Q211" i="3"/>
  <c r="Q212" i="3"/>
  <c r="Q213" i="3"/>
  <c r="Q215" i="3"/>
  <c r="Q217" i="3"/>
  <c r="Q218" i="3"/>
  <c r="Q220" i="3"/>
  <c r="Q221" i="3"/>
  <c r="Q226" i="3"/>
  <c r="Q228" i="3"/>
  <c r="Q229" i="3"/>
  <c r="Q230" i="3"/>
  <c r="Q231" i="3"/>
  <c r="Q232" i="3"/>
  <c r="Q233" i="3"/>
  <c r="Q178" i="3"/>
  <c r="M179" i="3"/>
  <c r="M180" i="3"/>
  <c r="M183" i="3"/>
  <c r="M184" i="3"/>
  <c r="M185" i="3"/>
  <c r="M186" i="3"/>
  <c r="M189" i="3"/>
  <c r="M190" i="3"/>
  <c r="M191" i="3"/>
  <c r="M192" i="3"/>
  <c r="M194" i="3"/>
  <c r="M195" i="3"/>
  <c r="M196" i="3"/>
  <c r="M197" i="3"/>
  <c r="M198" i="3"/>
  <c r="M199" i="3"/>
  <c r="M200" i="3"/>
  <c r="M201" i="3"/>
  <c r="M202" i="3"/>
  <c r="M203" i="3"/>
  <c r="M204" i="3"/>
  <c r="M206" i="3"/>
  <c r="M207" i="3"/>
  <c r="M209" i="3"/>
  <c r="M210" i="3"/>
  <c r="M211" i="3"/>
  <c r="M212" i="3"/>
  <c r="M213" i="3"/>
  <c r="M215" i="3"/>
  <c r="M217" i="3"/>
  <c r="M218" i="3"/>
  <c r="M220" i="3"/>
  <c r="M221" i="3"/>
  <c r="M226" i="3"/>
  <c r="M228" i="3"/>
  <c r="M229" i="3"/>
  <c r="M230" i="3"/>
  <c r="M231" i="3"/>
  <c r="M232" i="3"/>
  <c r="M178" i="3"/>
  <c r="Q239" i="3"/>
  <c r="Q240" i="3"/>
  <c r="Q241" i="3"/>
  <c r="Q242" i="3"/>
  <c r="Q246" i="3"/>
  <c r="Q247" i="3"/>
  <c r="Q249" i="3"/>
  <c r="Q250" i="3"/>
  <c r="Q251" i="3"/>
  <c r="M151" i="3"/>
  <c r="M152" i="3"/>
  <c r="M153" i="3"/>
  <c r="M154" i="3"/>
  <c r="M155" i="3"/>
  <c r="M133" i="3"/>
  <c r="M146" i="3"/>
  <c r="M132" i="3"/>
  <c r="M128" i="3"/>
  <c r="M115" i="3"/>
  <c r="M116" i="3"/>
  <c r="M117" i="3"/>
  <c r="M118" i="3"/>
  <c r="M119" i="3"/>
  <c r="M121" i="3"/>
  <c r="M122" i="3"/>
  <c r="M124" i="3"/>
  <c r="M114" i="3"/>
  <c r="M99" i="3"/>
  <c r="M100" i="3"/>
  <c r="M101" i="3"/>
  <c r="M102" i="3"/>
  <c r="M104" i="3"/>
  <c r="M105" i="3"/>
  <c r="M107" i="3"/>
  <c r="M110" i="3"/>
  <c r="M98" i="3"/>
  <c r="M82" i="3"/>
  <c r="M83" i="3"/>
  <c r="M84" i="3"/>
  <c r="M85" i="3"/>
  <c r="M86" i="3"/>
  <c r="M88" i="3"/>
  <c r="M89" i="3"/>
  <c r="M81" i="3"/>
  <c r="M73" i="3"/>
  <c r="M74" i="3"/>
  <c r="M75" i="3"/>
  <c r="M76" i="3"/>
  <c r="M77" i="3"/>
  <c r="M72" i="3"/>
  <c r="M56" i="3"/>
  <c r="M57" i="3"/>
  <c r="M59" i="3"/>
  <c r="M61" i="3"/>
  <c r="M62" i="3"/>
  <c r="M65" i="3"/>
  <c r="M68" i="3"/>
  <c r="M55" i="3"/>
  <c r="M29" i="3"/>
  <c r="M34" i="3"/>
  <c r="M234" i="3"/>
  <c r="Q234" i="3"/>
  <c r="Q252" i="3"/>
  <c r="M129" i="3"/>
  <c r="M69" i="3"/>
  <c r="M78" i="3"/>
  <c r="M156" i="3"/>
  <c r="M111" i="3"/>
  <c r="M147" i="3"/>
  <c r="M95" i="3"/>
  <c r="M253" i="3"/>
  <c r="Q253" i="3"/>
</calcChain>
</file>

<file path=xl/sharedStrings.xml><?xml version="1.0" encoding="utf-8"?>
<sst xmlns="http://schemas.openxmlformats.org/spreadsheetml/2006/main" count="336" uniqueCount="203">
  <si>
    <t>FORMULÁRIO DE PEDIDO</t>
  </si>
  <si>
    <t>CNPJ</t>
  </si>
  <si>
    <t>RAZÃO SOCIAL</t>
  </si>
  <si>
    <t>NOME FANTASIA</t>
  </si>
  <si>
    <t>RESPONSÁVEL</t>
  </si>
  <si>
    <t>TELEFONE</t>
  </si>
  <si>
    <t>DATA DO PEDIDO</t>
  </si>
  <si>
    <t>Nº PEDIDO</t>
  </si>
  <si>
    <t/>
  </si>
  <si>
    <t>MONTE SEU PEDIDO PREENCHENDO A COLUNA QUANTIDADE (QTD) EM CINZA.</t>
  </si>
  <si>
    <r>
      <t xml:space="preserve"> AROMAT. ELÉTRICO STANDARD BLACK </t>
    </r>
    <r>
      <rPr>
        <b/>
        <sz val="18"/>
        <color rgb="FF00B0F0"/>
        <rFont val="Calibri"/>
        <family val="2"/>
        <scheme val="minor"/>
      </rPr>
      <t>(LANÇAMENTO)</t>
    </r>
  </si>
  <si>
    <t>DESCRIÇÃO DO PRODUTO</t>
  </si>
  <si>
    <t>R$ UND</t>
  </si>
  <si>
    <t>IPI</t>
  </si>
  <si>
    <t>QTD</t>
  </si>
  <si>
    <t>TOTAL</t>
  </si>
  <si>
    <r>
      <t xml:space="preserve">AROMAT. ELÉTRICO STANDARD BLACK BIVOLT </t>
    </r>
    <r>
      <rPr>
        <b/>
        <sz val="11"/>
        <color rgb="FF00B0F0"/>
        <rFont val="Calibri"/>
        <family val="2"/>
        <scheme val="minor"/>
      </rPr>
      <t>(NOVO)</t>
    </r>
  </si>
  <si>
    <t xml:space="preserve"> AROMATIZADOR ELÉTRICO STANDARD</t>
  </si>
  <si>
    <t>AROMAT. ELÉTRICO STANDARD BIVOLT</t>
  </si>
  <si>
    <t xml:space="preserve"> AROMATIZADOR ELÉTRICO</t>
  </si>
  <si>
    <t>AROMAT. ELÉTRICO BIVOLT</t>
  </si>
  <si>
    <t>AROMATIZADOR ELÉTRICO COM ESSÊNCIA</t>
  </si>
  <si>
    <t>AROMAT. ELÉT. C/1 ESSÊNCIA BAMBOO</t>
  </si>
  <si>
    <t>AROMAT. ELÉT. C/1 ESSÊNCIA CAPIM LIMÃO</t>
  </si>
  <si>
    <t>AROMAT. ELÉT. C/1 ESSÊNCIA DELICATÊ</t>
  </si>
  <si>
    <t>AROMAT. ELÉT. C/1 ESSÊNCIA LAVANDA</t>
  </si>
  <si>
    <t>AROMAT. ELÉT. C/1 ESSÊNCIA VANILLA</t>
  </si>
  <si>
    <t>SUBTOTAL</t>
  </si>
  <si>
    <t>KIT PRESENTE</t>
  </si>
  <si>
    <t>KIT PRESENTE BAMBOO E LAVANDA</t>
  </si>
  <si>
    <r>
      <t>KIT PRESENTE BREEZE E LAVANDA FRANCESA</t>
    </r>
    <r>
      <rPr>
        <b/>
        <sz val="11"/>
        <color rgb="FF00B0F0"/>
        <rFont val="Calibri"/>
        <family val="2"/>
        <scheme val="minor"/>
      </rPr>
      <t xml:space="preserve"> </t>
    </r>
  </si>
  <si>
    <t>KIT PRESENTE CAPIM LIMÃO E PITANGA PRETA</t>
  </si>
  <si>
    <t>KIT PRESENTE FLOR DE CEREJEIRA E VANILLA</t>
  </si>
  <si>
    <t>KIT PRESENTE PERSONALIZADO (SEM ESSÊNCIA)</t>
  </si>
  <si>
    <t>DIFUSOR DE VARETAS 250ml VIDRO</t>
  </si>
  <si>
    <t>DIFUSOR DE VARETAS ALECRIM SILVESTRE</t>
  </si>
  <si>
    <t>DIFUSOR DE VARETAS BABY</t>
  </si>
  <si>
    <t>DIFUSOR DE VARETAS BAMBOO</t>
  </si>
  <si>
    <t>DIFUSOR DE VARETAS BREEZE</t>
  </si>
  <si>
    <t>DIFUSOR DE VARETAS CAPIM LIMÃO</t>
  </si>
  <si>
    <t>DIFUSOR DE VARETAS FIGO</t>
  </si>
  <si>
    <t>DIFUSOR DE VARETAS FLOR DE CEREJEIRA</t>
  </si>
  <si>
    <r>
      <t xml:space="preserve">DIFUSOR DE VARETAS FLOR DE LARANJEIRA </t>
    </r>
    <r>
      <rPr>
        <b/>
        <sz val="11"/>
        <color rgb="FFFF0000"/>
        <rFont val="Calibri"/>
        <family val="2"/>
        <scheme val="minor"/>
      </rPr>
      <t>(ÚLT. UNIDADES)</t>
    </r>
  </si>
  <si>
    <t>DIFUSOR DE VARETAS LAVANDA</t>
  </si>
  <si>
    <t>DIFUSOR DE VARETAS LAVANDA FRANCESA</t>
  </si>
  <si>
    <r>
      <t xml:space="preserve">DIFUSOR DE VARETAS LAVANDERIA </t>
    </r>
    <r>
      <rPr>
        <b/>
        <sz val="11"/>
        <color rgb="FF00B0F0"/>
        <rFont val="Calibri"/>
        <family val="2"/>
        <scheme val="minor"/>
      </rPr>
      <t>(NOVO)</t>
    </r>
  </si>
  <si>
    <t>DIFUSOR DE VARETAS MAÇÃ COM CANELA</t>
  </si>
  <si>
    <t>DIFUSOR DE VARETAS MADEIRA NOBRE</t>
  </si>
  <si>
    <t>DIFUSOR DE VARETAS MAGNÓLIA</t>
  </si>
  <si>
    <t>DIFUSOR DE VARETAS VANILLA</t>
  </si>
  <si>
    <t>DIFUSOR DE VARETAS 100ml VIDRO</t>
  </si>
  <si>
    <t xml:space="preserve">DIFUSOR DE VARETAS ALECRIM SILVESTRE </t>
  </si>
  <si>
    <t xml:space="preserve">DIFUSOR DE VARETAS BREEZE </t>
  </si>
  <si>
    <t>HOME SPRAY 120ml VIDRO</t>
  </si>
  <si>
    <t>HOME SPRAY BAMBOO</t>
  </si>
  <si>
    <t>HOME SPRAY FLOR DE CEREJEIRA</t>
  </si>
  <si>
    <t>HOME SPRAY GENGIBRE E MANDARINA</t>
  </si>
  <si>
    <t>HOME SPRAY MADEIRA NOBRE</t>
  </si>
  <si>
    <t>HOME SPRAY PITANGA PRETA</t>
  </si>
  <si>
    <t>HOME SPRAY VANILLA</t>
  </si>
  <si>
    <t>HOME SPRAY 200ml</t>
  </si>
  <si>
    <t>HOME SPRAY ALECRIM SILVESTRE</t>
  </si>
  <si>
    <t>HOME SPRAY BABY</t>
  </si>
  <si>
    <t>HOME SPRAY BREEZE</t>
  </si>
  <si>
    <t>HOME SPRAY CAPIM LIMÃO</t>
  </si>
  <si>
    <t>HOME SPRAY C/ ÓLEO ESSENCIAL DE CITRONELA E CRAVO</t>
  </si>
  <si>
    <t>HOME SPRAY FIGO</t>
  </si>
  <si>
    <t xml:space="preserve">HOME SPRAY LAVANDA </t>
  </si>
  <si>
    <t>HOME SPRAY LAVANDA FRANCESA</t>
  </si>
  <si>
    <t>HOME SPRAY MAÇÃ COM CANELA</t>
  </si>
  <si>
    <t>HOME SPRAY MAGNÓLIA</t>
  </si>
  <si>
    <t xml:space="preserve">HOME SPRAY VANILLA </t>
  </si>
  <si>
    <t>ÁGUA PERFUMADA PARA TECIDOS 500ml</t>
  </si>
  <si>
    <t xml:space="preserve">ÁGUA PERFUMADA ALECRIM SILVESTRE </t>
  </si>
  <si>
    <r>
      <t xml:space="preserve">ÁGUA PERFUMADA BABY </t>
    </r>
    <r>
      <rPr>
        <sz val="12"/>
        <color rgb="FF00B0F0"/>
        <rFont val="Calibri"/>
        <family val="2"/>
        <scheme val="minor"/>
      </rPr>
      <t/>
    </r>
  </si>
  <si>
    <t>ÁGUA PERFUMADA BAMBOO</t>
  </si>
  <si>
    <t>ÁGUA PERFUMADA BREEZE</t>
  </si>
  <si>
    <t>ÁGUA PERFUMADA CAPIM LIMÃO</t>
  </si>
  <si>
    <t>ÁGUA PERFUMADA FIGO</t>
  </si>
  <si>
    <t>ÁGUA PERFUMADA FLOR DE CEREJEIRA</t>
  </si>
  <si>
    <t>ÁGUA PERFUMADA LAVANDA</t>
  </si>
  <si>
    <t>ÁGUA PERFUMADA LAVANDA FRANCESA</t>
  </si>
  <si>
    <t>ÁGUA PERFUMADA LAVANDERIA</t>
  </si>
  <si>
    <t>ÁGUA PERFUMADA MADEIRA NOBRE</t>
  </si>
  <si>
    <t>ÁGUA PERFUMADA MAGNÓLIA</t>
  </si>
  <si>
    <t>ÁGUA PERFUMADA VANILLA</t>
  </si>
  <si>
    <r>
      <t>SACHÊ 10g</t>
    </r>
    <r>
      <rPr>
        <b/>
        <sz val="18"/>
        <color rgb="FF00B0F0"/>
        <rFont val="Calibri"/>
        <family val="2"/>
        <scheme val="minor"/>
      </rPr>
      <t xml:space="preserve"> - </t>
    </r>
    <r>
      <rPr>
        <b/>
        <sz val="12"/>
        <color rgb="FF00B0F0"/>
        <rFont val="Calibri"/>
        <family val="2"/>
        <scheme val="minor"/>
      </rPr>
      <t>mínimo 5 un. por fragrância</t>
    </r>
  </si>
  <si>
    <t>SACHÊ ALECRIM SILVESTRE</t>
  </si>
  <si>
    <t>SACHÊ BABY</t>
  </si>
  <si>
    <t>SACHÊ BAMBOO</t>
  </si>
  <si>
    <t>SACHÊ BREEZE</t>
  </si>
  <si>
    <t>SACHÊ CAPIM LIMÃO</t>
  </si>
  <si>
    <t>SACHÊ CHÁ DE LIMA</t>
  </si>
  <si>
    <t>SACHÊ FIGO</t>
  </si>
  <si>
    <t>SACHÊ FLOR DE CEREJEIRA</t>
  </si>
  <si>
    <t>SACHÊ LAVANDA</t>
  </si>
  <si>
    <t>SACHÊ LAVANDA FRANCESA</t>
  </si>
  <si>
    <t>SACHÊ LAVANDERIA</t>
  </si>
  <si>
    <t>SACHÊ MAÇÃ COM CANELA</t>
  </si>
  <si>
    <t>SACHÊ MADEIRA NOBRE</t>
  </si>
  <si>
    <t>SACHÊ MAGNÓLIA</t>
  </si>
  <si>
    <t xml:space="preserve">SACHÊ VANILLA </t>
  </si>
  <si>
    <t>SACHÊ 30g</t>
  </si>
  <si>
    <t xml:space="preserve">SACHÊ FIGO </t>
  </si>
  <si>
    <t>CAR SPRAY 60ml</t>
  </si>
  <si>
    <t>CAR SPRAY EXOTIC</t>
  </si>
  <si>
    <t>CAR SPRAY FUSION</t>
  </si>
  <si>
    <t>CAR SPRAY LUXE</t>
  </si>
  <si>
    <t>CAR SPRAY SPORT</t>
  </si>
  <si>
    <t>CAR SPRAY STYLE</t>
  </si>
  <si>
    <t>CAR SPRAY SWEET</t>
  </si>
  <si>
    <t>ACESSÓRIOS</t>
  </si>
  <si>
    <t>SACOLA PRESENTEÁVEL PAPEL SULFITE 120gr (23X34X7,5CM)</t>
  </si>
  <si>
    <t>SACOLA PRESENTEÁVEL PAPEL DUPLEX 210gr (23X34X7,5CM)</t>
  </si>
  <si>
    <r>
      <t xml:space="preserve">ESSÊNCIA 20ml </t>
    </r>
    <r>
      <rPr>
        <b/>
        <sz val="18"/>
        <color rgb="FF00B0F0"/>
        <rFont val="Calibri"/>
        <family val="2"/>
        <scheme val="minor"/>
      </rPr>
      <t>(LANÇAMENTO)</t>
    </r>
  </si>
  <si>
    <r>
      <t>ALECRIM SILVESTRE</t>
    </r>
    <r>
      <rPr>
        <b/>
        <sz val="11"/>
        <color rgb="FF00B0F0"/>
        <rFont val="Calibri"/>
        <family val="2"/>
        <scheme val="minor"/>
      </rPr>
      <t xml:space="preserve"> (NOVO)</t>
    </r>
  </si>
  <si>
    <r>
      <t xml:space="preserve">BABY </t>
    </r>
    <r>
      <rPr>
        <b/>
        <sz val="11"/>
        <color rgb="FF00B0F0"/>
        <rFont val="Calibri"/>
        <family val="2"/>
        <scheme val="minor"/>
      </rPr>
      <t>(NOVO)</t>
    </r>
  </si>
  <si>
    <r>
      <t>BAMBOO</t>
    </r>
    <r>
      <rPr>
        <b/>
        <sz val="11"/>
        <color rgb="FF00B0F0"/>
        <rFont val="Calibri"/>
        <family val="2"/>
        <scheme val="minor"/>
      </rPr>
      <t xml:space="preserve"> (NOVO)</t>
    </r>
  </si>
  <si>
    <r>
      <t xml:space="preserve">BREEZE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</si>
  <si>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CAPIM LIMÃO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</si>
  <si>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FLOR DE CEREJEIRA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</si>
  <si>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LAVANDA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</si>
  <si>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LAVANDA FRANCESA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</si>
  <si>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MAÇÃ COM CANELA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</si>
  <si>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VANILLA </t>
    </r>
    <r>
      <rPr>
        <b/>
        <sz val="11"/>
        <color rgb="FF00B0F0"/>
        <rFont val="Calibri"/>
        <family val="2"/>
        <scheme val="minor"/>
      </rPr>
      <t>(NOVO)</t>
    </r>
  </si>
  <si>
    <t>ESSÊNCIA 10ml</t>
  </si>
  <si>
    <r>
      <t>MOSTRUÁRIO 5ml</t>
    </r>
    <r>
      <rPr>
        <b/>
        <sz val="18"/>
        <color rgb="FFFFFF00"/>
        <rFont val="Calibri"/>
        <family val="2"/>
        <scheme val="minor"/>
      </rPr>
      <t>*</t>
    </r>
  </si>
  <si>
    <t>AÇAÍ</t>
  </si>
  <si>
    <t>ALECRIM SILVESTRE</t>
  </si>
  <si>
    <r>
      <t>ALFAZEMA</t>
    </r>
    <r>
      <rPr>
        <sz val="11"/>
        <color indexed="8"/>
        <rFont val="Calibri"/>
        <family val="2"/>
      </rPr>
      <t/>
    </r>
  </si>
  <si>
    <t>ÂMBAR</t>
  </si>
  <si>
    <t>AMÊNDOA</t>
  </si>
  <si>
    <t>ANDIROBA</t>
  </si>
  <si>
    <r>
      <t>BABY</t>
    </r>
    <r>
      <rPr>
        <b/>
        <sz val="11"/>
        <color indexed="21"/>
        <rFont val="Calibri"/>
        <family val="2"/>
      </rPr>
      <t/>
    </r>
  </si>
  <si>
    <t>BAMBOO</t>
  </si>
  <si>
    <t>BLACK VANILLA</t>
  </si>
  <si>
    <t>BREEZE</t>
  </si>
  <si>
    <t>BURITI</t>
  </si>
  <si>
    <t>CAFÉ</t>
  </si>
  <si>
    <t>CAMOMILA</t>
  </si>
  <si>
    <t>CANELA</t>
  </si>
  <si>
    <t>CANELA DA ÍNDIA</t>
  </si>
  <si>
    <t>CAPIM LIMÃO</t>
  </si>
  <si>
    <t>CASTANHA</t>
  </si>
  <si>
    <t xml:space="preserve">CHÁ BRANCO </t>
  </si>
  <si>
    <t>CHÁ DE LIMA</t>
  </si>
  <si>
    <t xml:space="preserve">CITRONELA </t>
  </si>
  <si>
    <t>CRAVO</t>
  </si>
  <si>
    <t>DELICATÊ</t>
  </si>
  <si>
    <t>ERVA-DOCE</t>
  </si>
  <si>
    <t>EUCALIPTO E HORTELÃ</t>
  </si>
  <si>
    <t>FIGO</t>
  </si>
  <si>
    <t>FLOR DE ALGODÃO</t>
  </si>
  <si>
    <t>FLOR DE CEREJEIRA</t>
  </si>
  <si>
    <t>FLOR DE LARANJEIRA</t>
  </si>
  <si>
    <r>
      <t xml:space="preserve">FLOR DE MARACUJÁ </t>
    </r>
    <r>
      <rPr>
        <b/>
        <sz val="11"/>
        <color rgb="FF00B0F0"/>
        <rFont val="Calibri"/>
        <family val="2"/>
        <scheme val="minor"/>
      </rPr>
      <t>(NOVO)</t>
    </r>
  </si>
  <si>
    <t>FLOR DE PITANGA</t>
  </si>
  <si>
    <t>GENGIBRE E MANDARINA</t>
  </si>
  <si>
    <t>GUARANÁ</t>
  </si>
  <si>
    <t>JASMIM</t>
  </si>
  <si>
    <t>JASMIM E SÂNDALO</t>
  </si>
  <si>
    <t>LAVANDA</t>
  </si>
  <si>
    <t>LAVANDA FRANCESA</t>
  </si>
  <si>
    <t>LAVANDERIA</t>
  </si>
  <si>
    <r>
      <t xml:space="preserve">LIMA DA PÉRSIA </t>
    </r>
    <r>
      <rPr>
        <b/>
        <sz val="11"/>
        <color rgb="FF00B0F0"/>
        <rFont val="Calibri"/>
        <family val="2"/>
        <scheme val="minor"/>
      </rPr>
      <t>(NOVO)</t>
    </r>
  </si>
  <si>
    <t>LIMÃO E FRAMBROESA</t>
  </si>
  <si>
    <r>
      <t xml:space="preserve">LIMÃO SICILIANO </t>
    </r>
    <r>
      <rPr>
        <b/>
        <sz val="11"/>
        <color rgb="FF00B0F0"/>
        <rFont val="Calibri"/>
        <family val="2"/>
        <scheme val="minor"/>
      </rPr>
      <t>(NOVO)</t>
    </r>
  </si>
  <si>
    <t>MAÇÃ COM CANELA</t>
  </si>
  <si>
    <t>MAÇÃ VERDE</t>
  </si>
  <si>
    <t>MACADÂMIA</t>
  </si>
  <si>
    <t>MADEIRA NOBRE</t>
  </si>
  <si>
    <t>MAGNÓLIA</t>
  </si>
  <si>
    <r>
      <t xml:space="preserve">MELANCIA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</si>
  <si>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MORANGO SWEET </t>
    </r>
    <r>
      <rPr>
        <b/>
        <sz val="11"/>
        <color rgb="FF00B0F0"/>
        <rFont val="Calibri"/>
        <family val="2"/>
        <scheme val="minor"/>
      </rPr>
      <t>(NOVO)</t>
    </r>
  </si>
  <si>
    <r>
      <t xml:space="preserve">PEÔNIA GARDEN </t>
    </r>
    <r>
      <rPr>
        <b/>
        <sz val="11"/>
        <color rgb="FF00B0F0"/>
        <rFont val="Calibri"/>
        <family val="2"/>
        <scheme val="minor"/>
      </rPr>
      <t>(NOVO)</t>
    </r>
  </si>
  <si>
    <t>PIMENTA ROSA</t>
  </si>
  <si>
    <t>PITANGA PRETA</t>
  </si>
  <si>
    <t>PRIPRIOCA</t>
  </si>
  <si>
    <t>ROMÃ E LICHIA</t>
  </si>
  <si>
    <t>ROMMÃ</t>
  </si>
  <si>
    <t>ROSA BÚLGARA</t>
  </si>
  <si>
    <t>ROSAS</t>
  </si>
  <si>
    <t>VANILLA</t>
  </si>
  <si>
    <t>VERBENA</t>
  </si>
  <si>
    <t>ÓLEO ESSENCIAL 10ml</t>
  </si>
  <si>
    <t>ALECRIM</t>
  </si>
  <si>
    <t>BERGAMOT ITALY</t>
  </si>
  <si>
    <t>CEDRO DA VIRGÍNIA</t>
  </si>
  <si>
    <t>CRAVO FOLHAS</t>
  </si>
  <si>
    <t>EUCALIPTUS GLOBULUS</t>
  </si>
  <si>
    <r>
      <t>GERÂNIO</t>
    </r>
    <r>
      <rPr>
        <b/>
        <sz val="11"/>
        <color rgb="FF00B0F0"/>
        <rFont val="Calibri"/>
        <family val="2"/>
        <scheme val="minor"/>
      </rPr>
      <t xml:space="preserve"> (NOVO)</t>
    </r>
  </si>
  <si>
    <t>GRAPEFRUIT</t>
  </si>
  <si>
    <t>LAVANDIN</t>
  </si>
  <si>
    <t>LEMONGRASS</t>
  </si>
  <si>
    <t>LIMÃO SICILIANO</t>
  </si>
  <si>
    <t>MENTA PIPERITA</t>
  </si>
  <si>
    <t>PATCHOULLI</t>
  </si>
  <si>
    <t>PETITGRAIN</t>
  </si>
  <si>
    <t>VALOR TOTAL DE PRODUTOS:</t>
  </si>
  <si>
    <t>VALOR IPI</t>
  </si>
  <si>
    <r>
      <t xml:space="preserve">* </t>
    </r>
    <r>
      <rPr>
        <u/>
        <sz val="11"/>
        <color theme="1"/>
        <rFont val="Calibri"/>
        <family val="2"/>
        <scheme val="minor"/>
      </rPr>
      <t>Mostruário</t>
    </r>
    <r>
      <rPr>
        <sz val="11"/>
        <color theme="1"/>
        <rFont val="Calibri"/>
        <family val="2"/>
        <scheme val="minor"/>
      </rPr>
      <t>: a cada 10 unidades adquiridas de uma determinada essência é permitido adquirir 1 essência de mostruário.</t>
    </r>
  </si>
  <si>
    <r>
      <t xml:space="preserve">* </t>
    </r>
    <r>
      <rPr>
        <u/>
        <sz val="11"/>
        <color theme="1"/>
        <rFont val="Calibri"/>
        <family val="2"/>
        <scheme val="minor"/>
      </rPr>
      <t>Sachês de 10g</t>
    </r>
    <r>
      <rPr>
        <sz val="11"/>
        <color theme="1"/>
        <rFont val="Calibri"/>
        <family val="2"/>
        <scheme val="minor"/>
      </rPr>
      <t>: Compra em lotes de 5 unidades de cada fragrância.</t>
    </r>
  </si>
  <si>
    <r>
      <t xml:space="preserve">* </t>
    </r>
    <r>
      <rPr>
        <u/>
        <sz val="11"/>
        <color theme="1"/>
        <rFont val="Calibri"/>
        <family val="2"/>
        <scheme val="minor"/>
      </rPr>
      <t>Fora de linha</t>
    </r>
    <r>
      <rPr>
        <sz val="11"/>
        <color theme="1"/>
        <rFont val="Calibri"/>
        <family val="2"/>
        <scheme val="minor"/>
      </rPr>
      <t xml:space="preserve">: produtos destacados em vermelho, últimas unidades enquanto durarem os estoques.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</si>
</sst>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2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8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lightVertical">
        <fgColor theme="0" tint="-0.14996795556505021"/>
        <bgColor theme="4" tint="-9.9917600024414813E-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 vertical="center"/>
    </xf>
    <xf numFmtId="0" fontId="0" fillId="2" borderId="1" xfId="0" applyFill="1" applyBorder="1" applyProtection="1"/>
    <xf numFmtId="0" fontId="0" fillId="2" borderId="0" xfId="0" applyFill="1" applyBorder="1" applyProtection="1"/>
    <xf numFmtId="43" fontId="5" fillId="5" borderId="7" xfId="1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/>
    <xf numFmtId="0" fontId="0" fillId="2" borderId="1" xfId="0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0" fontId="9" fillId="8" borderId="0" xfId="0" applyFont="1" applyFill="1" applyBorder="1" applyAlignment="1" applyProtection="1">
      <alignment vertical="center"/>
    </xf>
    <xf numFmtId="0" fontId="0" fillId="0" borderId="0" xfId="0" applyBorder="1" applyProtection="1"/>
    <xf numFmtId="0" fontId="0" fillId="0" borderId="0" xfId="0" applyBorder="1"/>
    <xf numFmtId="0" fontId="10" fillId="0" borderId="0" xfId="0" applyFont="1" applyBorder="1" applyAlignment="1" applyProtection="1"/>
    <xf numFmtId="0" fontId="10" fillId="0" borderId="0" xfId="0" applyFont="1" applyBorder="1" applyProtection="1"/>
    <xf numFmtId="0" fontId="0" fillId="2" borderId="19" xfId="0" applyFill="1" applyBorder="1" applyProtection="1"/>
    <xf numFmtId="0" fontId="0" fillId="2" borderId="2" xfId="0" applyFill="1" applyBorder="1" applyProtection="1"/>
    <xf numFmtId="0" fontId="7" fillId="0" borderId="0" xfId="0" applyFont="1" applyBorder="1" applyAlignment="1" applyProtection="1">
      <alignment vertical="center"/>
    </xf>
    <xf numFmtId="43" fontId="0" fillId="0" borderId="0" xfId="0" applyNumberFormat="1" applyBorder="1" applyAlignment="1" applyProtection="1"/>
    <xf numFmtId="0" fontId="5" fillId="5" borderId="5" xfId="0" applyFont="1" applyFill="1" applyBorder="1" applyAlignment="1" applyProtection="1">
      <alignment vertical="center"/>
    </xf>
    <xf numFmtId="0" fontId="0" fillId="9" borderId="8" xfId="0" applyFill="1" applyBorder="1" applyAlignment="1" applyProtection="1">
      <alignment vertical="center"/>
      <protection locked="0"/>
    </xf>
    <xf numFmtId="0" fontId="0" fillId="9" borderId="6" xfId="0" applyFill="1" applyBorder="1" applyAlignment="1" applyProtection="1">
      <alignment vertical="center"/>
      <protection locked="0"/>
    </xf>
    <xf numFmtId="0" fontId="5" fillId="5" borderId="6" xfId="0" applyFont="1" applyFill="1" applyBorder="1" applyAlignment="1" applyProtection="1">
      <alignment vertical="center"/>
    </xf>
    <xf numFmtId="0" fontId="15" fillId="2" borderId="1" xfId="0" applyFont="1" applyFill="1" applyBorder="1" applyProtection="1"/>
    <xf numFmtId="0" fontId="15" fillId="2" borderId="0" xfId="0" applyFont="1" applyFill="1" applyBorder="1" applyProtection="1"/>
    <xf numFmtId="0" fontId="15" fillId="0" borderId="0" xfId="0" applyFont="1" applyBorder="1" applyAlignment="1" applyProtection="1"/>
    <xf numFmtId="0" fontId="15" fillId="0" borderId="0" xfId="0" applyFont="1" applyBorder="1" applyProtection="1"/>
    <xf numFmtId="0" fontId="12" fillId="0" borderId="4" xfId="0" applyFont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43" fontId="0" fillId="2" borderId="0" xfId="1" applyFont="1" applyFill="1" applyBorder="1" applyAlignment="1" applyProtection="1">
      <alignment horizontal="center" vertical="center"/>
    </xf>
    <xf numFmtId="0" fontId="0" fillId="4" borderId="18" xfId="0" applyFont="1" applyFill="1" applyBorder="1" applyAlignment="1" applyProtection="1">
      <alignment horizontal="center" vertical="center"/>
    </xf>
    <xf numFmtId="43" fontId="0" fillId="2" borderId="18" xfId="1" applyFont="1" applyFill="1" applyBorder="1" applyAlignment="1" applyProtection="1">
      <alignment vertical="center"/>
    </xf>
    <xf numFmtId="0" fontId="0" fillId="2" borderId="1" xfId="0" applyFont="1" applyFill="1" applyBorder="1" applyProtection="1"/>
    <xf numFmtId="43" fontId="0" fillId="3" borderId="3" xfId="1" applyFont="1" applyFill="1" applyBorder="1" applyAlignment="1" applyProtection="1">
      <alignment horizontal="center" vertical="center"/>
    </xf>
    <xf numFmtId="9" fontId="0" fillId="3" borderId="3" xfId="1" applyNumberFormat="1" applyFont="1" applyFill="1" applyBorder="1" applyAlignment="1" applyProtection="1">
      <alignment horizontal="center" vertical="center"/>
    </xf>
    <xf numFmtId="0" fontId="0" fillId="9" borderId="3" xfId="0" applyFont="1" applyFill="1" applyBorder="1" applyAlignment="1" applyProtection="1">
      <alignment horizontal="center" vertical="center"/>
      <protection locked="0"/>
    </xf>
    <xf numFmtId="164" fontId="0" fillId="3" borderId="3" xfId="0" applyNumberFormat="1" applyFont="1" applyFill="1" applyBorder="1" applyAlignment="1" applyProtection="1">
      <alignment vertical="center"/>
    </xf>
    <xf numFmtId="0" fontId="0" fillId="0" borderId="0" xfId="0" applyFont="1" applyBorder="1" applyAlignment="1" applyProtection="1"/>
    <xf numFmtId="0" fontId="0" fillId="0" borderId="0" xfId="0" applyFont="1" applyBorder="1" applyProtection="1"/>
    <xf numFmtId="43" fontId="0" fillId="3" borderId="3" xfId="1" applyFont="1" applyFill="1" applyBorder="1" applyAlignment="1" applyProtection="1">
      <alignment vertical="center"/>
    </xf>
    <xf numFmtId="43" fontId="0" fillId="0" borderId="3" xfId="1" applyFont="1" applyFill="1" applyBorder="1" applyAlignment="1" applyProtection="1">
      <alignment horizontal="center" vertical="center"/>
    </xf>
    <xf numFmtId="9" fontId="0" fillId="0" borderId="3" xfId="1" applyNumberFormat="1" applyFont="1" applyFill="1" applyBorder="1" applyAlignment="1" applyProtection="1">
      <alignment horizontal="center" vertical="center"/>
    </xf>
    <xf numFmtId="43" fontId="0" fillId="0" borderId="3" xfId="1" applyFont="1" applyFill="1" applyBorder="1" applyAlignment="1" applyProtection="1">
      <alignment vertical="center"/>
    </xf>
    <xf numFmtId="0" fontId="0" fillId="4" borderId="18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/>
    <xf numFmtId="43" fontId="0" fillId="3" borderId="0" xfId="1" applyFont="1" applyFill="1" applyBorder="1" applyAlignment="1" applyProtection="1">
      <alignment horizontal="center" vertical="center"/>
    </xf>
    <xf numFmtId="9" fontId="0" fillId="3" borderId="3" xfId="2" applyFont="1" applyFill="1" applyBorder="1" applyAlignment="1" applyProtection="1">
      <alignment horizontal="center" vertical="center"/>
    </xf>
    <xf numFmtId="43" fontId="0" fillId="10" borderId="3" xfId="1" applyFont="1" applyFill="1" applyBorder="1" applyAlignment="1" applyProtection="1">
      <alignment vertical="center"/>
    </xf>
    <xf numFmtId="9" fontId="0" fillId="0" borderId="3" xfId="2" applyFont="1" applyFill="1" applyBorder="1" applyAlignment="1" applyProtection="1">
      <alignment horizontal="center" vertical="center"/>
    </xf>
    <xf numFmtId="43" fontId="0" fillId="6" borderId="3" xfId="1" applyFont="1" applyFill="1" applyBorder="1" applyAlignment="1" applyProtection="1">
      <alignment horizontal="center" vertical="center"/>
    </xf>
    <xf numFmtId="9" fontId="0" fillId="6" borderId="3" xfId="2" applyFont="1" applyFill="1" applyBorder="1" applyAlignment="1" applyProtection="1">
      <alignment horizontal="center" vertical="center"/>
    </xf>
    <xf numFmtId="43" fontId="0" fillId="6" borderId="3" xfId="1" applyFont="1" applyFill="1" applyBorder="1" applyAlignment="1" applyProtection="1">
      <alignment vertical="center"/>
    </xf>
    <xf numFmtId="0" fontId="0" fillId="7" borderId="3" xfId="0" applyFont="1" applyFill="1" applyBorder="1" applyAlignment="1" applyProtection="1">
      <alignment horizontal="center" vertical="center"/>
      <protection locked="0"/>
    </xf>
    <xf numFmtId="43" fontId="0" fillId="3" borderId="3" xfId="1" applyFont="1" applyFill="1" applyBorder="1" applyAlignment="1" applyProtection="1">
      <alignment horizontal="right" vertical="center"/>
    </xf>
    <xf numFmtId="43" fontId="0" fillId="0" borderId="3" xfId="1" applyFont="1" applyFill="1" applyBorder="1" applyAlignment="1" applyProtection="1">
      <alignment horizontal="right" vertical="center"/>
    </xf>
    <xf numFmtId="43" fontId="0" fillId="3" borderId="18" xfId="1" applyFont="1" applyFill="1" applyBorder="1" applyAlignment="1" applyProtection="1">
      <alignment horizontal="center" vertical="center"/>
    </xf>
    <xf numFmtId="43" fontId="0" fillId="3" borderId="9" xfId="1" applyFont="1" applyFill="1" applyBorder="1" applyAlignment="1" applyProtection="1">
      <alignment horizontal="right" vertical="center"/>
    </xf>
    <xf numFmtId="0" fontId="0" fillId="4" borderId="3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43" fontId="5" fillId="5" borderId="2" xfId="0" applyNumberFormat="1" applyFont="1" applyFill="1" applyBorder="1" applyAlignment="1" applyProtection="1">
      <alignment horizontal="center" vertical="center"/>
    </xf>
    <xf numFmtId="43" fontId="21" fillId="3" borderId="3" xfId="1" applyFont="1" applyFill="1" applyBorder="1" applyAlignment="1" applyProtection="1">
      <alignment horizontal="center" vertical="center"/>
    </xf>
    <xf numFmtId="9" fontId="21" fillId="3" borderId="3" xfId="1" applyNumberFormat="1" applyFont="1" applyFill="1" applyBorder="1" applyAlignment="1" applyProtection="1">
      <alignment horizontal="center" vertical="center"/>
    </xf>
    <xf numFmtId="164" fontId="0" fillId="3" borderId="3" xfId="0" applyNumberFormat="1" applyFill="1" applyBorder="1" applyAlignment="1" applyProtection="1">
      <alignment vertical="center"/>
    </xf>
    <xf numFmtId="9" fontId="0" fillId="0" borderId="0" xfId="2" applyFont="1" applyBorder="1" applyAlignment="1" applyProtection="1"/>
    <xf numFmtId="43" fontId="3" fillId="3" borderId="3" xfId="1" applyFont="1" applyFill="1" applyBorder="1" applyAlignment="1" applyProtection="1">
      <alignment horizontal="center" vertical="center"/>
    </xf>
    <xf numFmtId="43" fontId="3" fillId="0" borderId="3" xfId="1" applyFont="1" applyFill="1" applyBorder="1" applyAlignment="1" applyProtection="1">
      <alignment horizontal="center" vertical="center"/>
    </xf>
    <xf numFmtId="43" fontId="26" fillId="3" borderId="3" xfId="1" applyFont="1" applyFill="1" applyBorder="1" applyAlignment="1" applyProtection="1">
      <alignment horizontal="center" vertical="center"/>
    </xf>
    <xf numFmtId="0" fontId="14" fillId="8" borderId="0" xfId="0" applyFont="1" applyFill="1" applyBorder="1" applyAlignment="1" applyProtection="1">
      <alignment vertical="center"/>
    </xf>
    <xf numFmtId="43" fontId="4" fillId="3" borderId="3" xfId="1" applyFont="1" applyFill="1" applyBorder="1" applyAlignment="1" applyProtection="1">
      <alignment horizontal="center" vertical="center"/>
    </xf>
    <xf numFmtId="43" fontId="4" fillId="0" borderId="3" xfId="1" applyFont="1" applyFill="1" applyBorder="1" applyAlignment="1" applyProtection="1">
      <alignment horizontal="center" vertical="center"/>
    </xf>
    <xf numFmtId="43" fontId="0" fillId="2" borderId="3" xfId="1" applyFont="1" applyFill="1" applyBorder="1" applyAlignment="1" applyProtection="1">
      <alignment horizontal="center" vertical="center"/>
    </xf>
    <xf numFmtId="9" fontId="0" fillId="2" borderId="3" xfId="2" applyFont="1" applyFill="1" applyBorder="1" applyAlignment="1" applyProtection="1">
      <alignment horizontal="center" vertical="center"/>
    </xf>
    <xf numFmtId="43" fontId="0" fillId="2" borderId="3" xfId="1" applyFont="1" applyFill="1" applyBorder="1" applyAlignment="1" applyProtection="1">
      <alignment vertical="center"/>
    </xf>
    <xf numFmtId="43" fontId="8" fillId="3" borderId="3" xfId="1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horizontal="left" vertical="center"/>
    </xf>
    <xf numFmtId="0" fontId="0" fillId="6" borderId="9" xfId="0" applyFont="1" applyFill="1" applyBorder="1" applyAlignment="1" applyProtection="1">
      <alignment horizontal="left" vertical="center"/>
    </xf>
    <xf numFmtId="0" fontId="6" fillId="5" borderId="2" xfId="0" applyFont="1" applyFill="1" applyBorder="1" applyAlignment="1" applyProtection="1">
      <alignment horizontal="center" vertical="center"/>
    </xf>
    <xf numFmtId="0" fontId="0" fillId="9" borderId="3" xfId="0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center"/>
    </xf>
    <xf numFmtId="0" fontId="12" fillId="0" borderId="9" xfId="0" applyFont="1" applyBorder="1" applyAlignment="1" applyProtection="1">
      <alignment horizontal="left" vertical="center"/>
    </xf>
    <xf numFmtId="0" fontId="0" fillId="3" borderId="12" xfId="0" applyFont="1" applyFill="1" applyBorder="1" applyAlignment="1" applyProtection="1">
      <alignment horizontal="left" vertical="center" wrapText="1"/>
    </xf>
    <xf numFmtId="0" fontId="0" fillId="3" borderId="13" xfId="0" applyFont="1" applyFill="1" applyBorder="1" applyAlignment="1" applyProtection="1">
      <alignment horizontal="left" vertical="center" wrapText="1"/>
    </xf>
    <xf numFmtId="0" fontId="0" fillId="9" borderId="3" xfId="0" applyFill="1" applyBorder="1" applyAlignment="1" applyProtection="1">
      <alignment horizontal="center" vertical="center"/>
      <protection locked="0"/>
    </xf>
    <xf numFmtId="0" fontId="0" fillId="9" borderId="8" xfId="0" applyFill="1" applyBorder="1" applyAlignment="1" applyProtection="1">
      <alignment horizontal="center" vertical="center"/>
      <protection locked="0"/>
    </xf>
    <xf numFmtId="0" fontId="0" fillId="9" borderId="5" xfId="0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horizontal="left" vertical="center"/>
    </xf>
    <xf numFmtId="0" fontId="0" fillId="6" borderId="9" xfId="0" applyFont="1" applyFill="1" applyBorder="1" applyAlignment="1" applyProtection="1">
      <alignment horizontal="left" vertical="center"/>
    </xf>
    <xf numFmtId="0" fontId="0" fillId="3" borderId="0" xfId="0" applyFont="1" applyFill="1" applyBorder="1" applyAlignment="1" applyProtection="1">
      <alignment horizontal="left" vertical="center"/>
    </xf>
    <xf numFmtId="0" fontId="0" fillId="3" borderId="9" xfId="0" applyFont="1" applyFill="1" applyBorder="1" applyAlignment="1" applyProtection="1">
      <alignment horizontal="left" vertical="center"/>
    </xf>
    <xf numFmtId="0" fontId="8" fillId="4" borderId="14" xfId="0" applyFont="1" applyFill="1" applyBorder="1" applyAlignment="1" applyProtection="1">
      <alignment horizontal="center" vertical="center"/>
    </xf>
    <xf numFmtId="0" fontId="8" fillId="4" borderId="15" xfId="0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left" vertical="center"/>
    </xf>
    <xf numFmtId="0" fontId="0" fillId="3" borderId="9" xfId="0" applyFill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0" fillId="0" borderId="9" xfId="0" applyFont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9" xfId="0" applyFont="1" applyFill="1" applyBorder="1" applyAlignment="1" applyProtection="1">
      <alignment horizontal="left" vertical="center"/>
    </xf>
    <xf numFmtId="0" fontId="14" fillId="8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horizontal="right" vertical="center"/>
    </xf>
    <xf numFmtId="0" fontId="6" fillId="5" borderId="8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17" fillId="3" borderId="16" xfId="0" applyFont="1" applyFill="1" applyBorder="1" applyAlignment="1" applyProtection="1">
      <alignment horizontal="right" vertical="center" wrapText="1"/>
    </xf>
    <xf numFmtId="0" fontId="17" fillId="3" borderId="17" xfId="0" applyFont="1" applyFill="1" applyBorder="1" applyAlignment="1" applyProtection="1">
      <alignment horizontal="right" vertical="center" wrapText="1"/>
    </xf>
    <xf numFmtId="0" fontId="0" fillId="2" borderId="0" xfId="0" applyFont="1" applyFill="1" applyBorder="1" applyAlignment="1" applyProtection="1">
      <alignment horizontal="left" vertical="center"/>
    </xf>
    <xf numFmtId="0" fontId="0" fillId="2" borderId="9" xfId="0" applyFont="1" applyFill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left" vertical="center"/>
    </xf>
    <xf numFmtId="0" fontId="0" fillId="9" borderId="6" xfId="0" applyFill="1" applyBorder="1" applyAlignment="1" applyProtection="1">
      <alignment horizontal="center" vertical="center"/>
      <protection locked="0"/>
    </xf>
    <xf numFmtId="14" fontId="0" fillId="9" borderId="8" xfId="0" applyNumberFormat="1" applyFill="1" applyBorder="1" applyAlignment="1" applyProtection="1">
      <alignment horizontal="center" vertical="center"/>
      <protection locked="0"/>
    </xf>
    <xf numFmtId="14" fontId="0" fillId="9" borderId="5" xfId="0" applyNumberFormat="1" applyFill="1" applyBorder="1" applyAlignment="1" applyProtection="1">
      <alignment horizontal="center" vertical="center"/>
      <protection locked="0"/>
    </xf>
    <xf numFmtId="14" fontId="0" fillId="9" borderId="6" xfId="0" applyNumberFormat="1" applyFill="1" applyBorder="1" applyAlignment="1" applyProtection="1">
      <alignment horizontal="center" vertical="center"/>
      <protection locked="0"/>
    </xf>
    <xf numFmtId="0" fontId="20" fillId="5" borderId="8" xfId="0" applyFont="1" applyFill="1" applyBorder="1" applyAlignment="1" applyProtection="1">
      <alignment horizontal="center" vertical="center"/>
    </xf>
    <xf numFmtId="0" fontId="20" fillId="5" borderId="5" xfId="0" applyFont="1" applyFill="1" applyBorder="1" applyAlignment="1" applyProtection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colors>
    <mruColors>
      <color rgb="FFF47B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59529</xdr:colOff>
      <xdr:row>0</xdr:row>
      <xdr:rowOff>60325</xdr:rowOff>
    </xdr:from>
    <xdr:to>
      <xdr:col>4</xdr:col>
      <xdr:colOff>324486</xdr:colOff>
      <xdr:row>3</xdr:row>
      <xdr:rowOff>65669</xdr:rowOff>
    </xdr:to>
    <xdr:pic>
      <xdr:nvPicPr>
        <xdr:cNvPr id="1346" name="Imagem 26" descr="logo.jpg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25060" b="20833"/>
        <a:stretch>
          <a:fillRect/>
        </a:stretch>
      </xdr:blipFill>
      <xdr:spPr bwMode="auto">
        <a:xfrm>
          <a:off x="59529" y="60325"/>
          <a:ext cx="2021790" cy="7038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176750</xdr:colOff>
      <xdr:row>15</xdr:row>
      <xdr:rowOff>215903</xdr:rowOff>
    </xdr:from>
    <xdr:to>
      <xdr:col>1</xdr:col>
      <xdr:colOff>256165</xdr:colOff>
      <xdr:row>19</xdr:row>
      <xdr:rowOff>127403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6750" y="2766486"/>
          <a:ext cx="534498" cy="86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100848</xdr:colOff>
      <xdr:row>19</xdr:row>
      <xdr:rowOff>83877</xdr:rowOff>
    </xdr:from>
    <xdr:to>
      <xdr:col>1</xdr:col>
      <xdr:colOff>358885</xdr:colOff>
      <xdr:row>25</xdr:row>
      <xdr:rowOff>92462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0848" y="3586960"/>
          <a:ext cx="713120" cy="115158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91292</xdr:colOff>
      <xdr:row>138</xdr:row>
      <xdr:rowOff>51597</xdr:rowOff>
    </xdr:from>
    <xdr:to>
      <xdr:col>1</xdr:col>
      <xdr:colOff>428209</xdr:colOff>
      <xdr:row>146</xdr:row>
      <xdr:rowOff>47756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/>
        <a:srcRect r="49506"/>
        <a:stretch/>
      </xdr:blipFill>
      <xdr:spPr bwMode="auto">
        <a:xfrm>
          <a:off x="91292" y="26054847"/>
          <a:ext cx="792000" cy="13508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42337</xdr:colOff>
      <xdr:row>35</xdr:row>
      <xdr:rowOff>157427</xdr:rowOff>
    </xdr:from>
    <xdr:to>
      <xdr:col>1</xdr:col>
      <xdr:colOff>412755</xdr:colOff>
      <xdr:row>43</xdr:row>
      <xdr:rowOff>22594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/>
        <a:srcRect l="12585" r="11167"/>
        <a:stretch/>
      </xdr:blipFill>
      <xdr:spPr bwMode="auto">
        <a:xfrm>
          <a:off x="42337" y="6899010"/>
          <a:ext cx="825501" cy="13150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52920</xdr:colOff>
      <xdr:row>43</xdr:row>
      <xdr:rowOff>80722</xdr:rowOff>
    </xdr:from>
    <xdr:to>
      <xdr:col>1</xdr:col>
      <xdr:colOff>433922</xdr:colOff>
      <xdr:row>51</xdr:row>
      <xdr:rowOff>33584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/>
        <a:srcRect l="12585" r="10188"/>
        <a:stretch/>
      </xdr:blipFill>
      <xdr:spPr bwMode="auto">
        <a:xfrm>
          <a:off x="52920" y="8938972"/>
          <a:ext cx="836085" cy="1392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214832</xdr:colOff>
      <xdr:row>113</xdr:row>
      <xdr:rowOff>95247</xdr:rowOff>
    </xdr:from>
    <xdr:to>
      <xdr:col>1</xdr:col>
      <xdr:colOff>416705</xdr:colOff>
      <xdr:row>127</xdr:row>
      <xdr:rowOff>28581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337"/>
        <a:stretch/>
      </xdr:blipFill>
      <xdr:spPr bwMode="auto">
        <a:xfrm>
          <a:off x="214832" y="21727580"/>
          <a:ext cx="656956" cy="23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155577</xdr:colOff>
      <xdr:row>148</xdr:row>
      <xdr:rowOff>121710</xdr:rowOff>
    </xdr:from>
    <xdr:to>
      <xdr:col>1</xdr:col>
      <xdr:colOff>312494</xdr:colOff>
      <xdr:row>155</xdr:row>
      <xdr:rowOff>24051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184" b="11984"/>
        <a:stretch/>
      </xdr:blipFill>
      <xdr:spPr bwMode="auto">
        <a:xfrm>
          <a:off x="155577" y="28432127"/>
          <a:ext cx="612000" cy="1108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153470</xdr:colOff>
      <xdr:row>12</xdr:row>
      <xdr:rowOff>28575</xdr:rowOff>
    </xdr:from>
    <xdr:to>
      <xdr:col>1</xdr:col>
      <xdr:colOff>240533</xdr:colOff>
      <xdr:row>15</xdr:row>
      <xdr:rowOff>9825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70" y="2579158"/>
          <a:ext cx="542146" cy="6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120166</xdr:colOff>
      <xdr:row>156</xdr:row>
      <xdr:rowOff>247768</xdr:rowOff>
    </xdr:from>
    <xdr:to>
      <xdr:col>1</xdr:col>
      <xdr:colOff>337455</xdr:colOff>
      <xdr:row>159</xdr:row>
      <xdr:rowOff>176102</xdr:rowOff>
    </xdr:to>
    <xdr:pic>
      <xdr:nvPicPr>
        <xdr:cNvPr id="22" name="Imagem 21" descr="C:\Users\Via Aroma\AppData\Local\Microsoft\Windows\Temporary Internet Files\Content.Outlook\EXC5J226\JEAN7398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17" r="16273" b="3486"/>
        <a:stretch/>
      </xdr:blipFill>
      <xdr:spPr bwMode="auto">
        <a:xfrm>
          <a:off x="120166" y="30706601"/>
          <a:ext cx="672372" cy="648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162466</xdr:colOff>
      <xdr:row>79</xdr:row>
      <xdr:rowOff>99226</xdr:rowOff>
    </xdr:from>
    <xdr:to>
      <xdr:col>1</xdr:col>
      <xdr:colOff>319383</xdr:colOff>
      <xdr:row>86</xdr:row>
      <xdr:rowOff>177440</xdr:rowOff>
    </xdr:to>
    <xdr:pic>
      <xdr:nvPicPr>
        <xdr:cNvPr id="25" name="Imagem 24" descr="http://www.viaaroma.com.br/wp-content/uploads/2015/04/Home-Spray-200ml-Difusor-de-Ambiente-Via-Aroma-Baby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66" y="15868393"/>
          <a:ext cx="612000" cy="13270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169340</xdr:colOff>
      <xdr:row>86</xdr:row>
      <xdr:rowOff>158744</xdr:rowOff>
    </xdr:from>
    <xdr:to>
      <xdr:col>1</xdr:col>
      <xdr:colOff>327759</xdr:colOff>
      <xdr:row>94</xdr:row>
      <xdr:rowOff>51411</xdr:rowOff>
    </xdr:to>
    <xdr:pic>
      <xdr:nvPicPr>
        <xdr:cNvPr id="27" name="Imagem 26" descr="http://www.viaaroma.com.br/wp-content/uploads/2015/04/Home-Spray-200ml-Difusor-de-Ambiente-Via-Aroma-Breezea-205x445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40" y="17176744"/>
          <a:ext cx="613502" cy="133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63508</xdr:colOff>
      <xdr:row>130</xdr:row>
      <xdr:rowOff>45250</xdr:rowOff>
    </xdr:from>
    <xdr:to>
      <xdr:col>1</xdr:col>
      <xdr:colOff>411235</xdr:colOff>
      <xdr:row>138</xdr:row>
      <xdr:rowOff>58583</xdr:rowOff>
    </xdr:to>
    <xdr:pic>
      <xdr:nvPicPr>
        <xdr:cNvPr id="28" name="Picture 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/>
        <a:srcRect l="49460"/>
        <a:stretch/>
      </xdr:blipFill>
      <xdr:spPr bwMode="auto">
        <a:xfrm>
          <a:off x="63508" y="24693833"/>
          <a:ext cx="802810" cy="1368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63520</xdr:colOff>
      <xdr:row>27</xdr:row>
      <xdr:rowOff>179917</xdr:rowOff>
    </xdr:from>
    <xdr:to>
      <xdr:col>1</xdr:col>
      <xdr:colOff>400437</xdr:colOff>
      <xdr:row>32</xdr:row>
      <xdr:rowOff>181719</xdr:rowOff>
    </xdr:to>
    <xdr:pic>
      <xdr:nvPicPr>
        <xdr:cNvPr id="29" name="Imagem 28" descr="http://www.viaaroma.com.br/wp-content/uploads/2014/11/Lavanda-e-Bamboo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23" b="2630"/>
        <a:stretch/>
      </xdr:blipFill>
      <xdr:spPr bwMode="auto">
        <a:xfrm>
          <a:off x="63520" y="5302250"/>
          <a:ext cx="792000" cy="95430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312217</xdr:colOff>
      <xdr:row>70</xdr:row>
      <xdr:rowOff>20400</xdr:rowOff>
    </xdr:from>
    <xdr:to>
      <xdr:col>1</xdr:col>
      <xdr:colOff>324492</xdr:colOff>
      <xdr:row>77</xdr:row>
      <xdr:rowOff>73691</xdr:rowOff>
    </xdr:to>
    <xdr:pic>
      <xdr:nvPicPr>
        <xdr:cNvPr id="31" name="Pictur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/>
        <a:srcRect l="65902"/>
        <a:stretch/>
      </xdr:blipFill>
      <xdr:spPr bwMode="auto">
        <a:xfrm>
          <a:off x="312217" y="13238983"/>
          <a:ext cx="467358" cy="13867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63502</xdr:colOff>
      <xdr:row>226</xdr:row>
      <xdr:rowOff>126987</xdr:rowOff>
    </xdr:from>
    <xdr:to>
      <xdr:col>1</xdr:col>
      <xdr:colOff>393860</xdr:colOff>
      <xdr:row>232</xdr:row>
      <xdr:rowOff>146487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42693154"/>
          <a:ext cx="785441" cy="9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84671</xdr:colOff>
      <xdr:row>61</xdr:row>
      <xdr:rowOff>42344</xdr:rowOff>
    </xdr:from>
    <xdr:to>
      <xdr:col>1</xdr:col>
      <xdr:colOff>385588</xdr:colOff>
      <xdr:row>67</xdr:row>
      <xdr:rowOff>149742</xdr:rowOff>
    </xdr:to>
    <xdr:pic>
      <xdr:nvPicPr>
        <xdr:cNvPr id="44" name="Imagem 43" descr="http://www.viaaroma.com.br/wp-content/uploads/2016/08/Difusor-Ambiente-Via-Aroma-Aromatizador-Vareta-Stick-100ml-Capim-Lima%CC%83o-Frente-c%C3%B3pia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2" r="3277" b="4924"/>
        <a:stretch/>
      </xdr:blipFill>
      <xdr:spPr bwMode="auto">
        <a:xfrm>
          <a:off x="84671" y="12266094"/>
          <a:ext cx="756000" cy="118689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63504</xdr:colOff>
      <xdr:row>54</xdr:row>
      <xdr:rowOff>10</xdr:rowOff>
    </xdr:from>
    <xdr:to>
      <xdr:col>1</xdr:col>
      <xdr:colOff>364421</xdr:colOff>
      <xdr:row>60</xdr:row>
      <xdr:rowOff>141228</xdr:rowOff>
    </xdr:to>
    <xdr:pic>
      <xdr:nvPicPr>
        <xdr:cNvPr id="45" name="Imagem 44" descr="http://www.viaaroma.com.br/wp-content/uploads/2016/08/Difusor-Ambiente-Via-Aroma-Aromatizador-Vareta-Stick-100ml-Flor-de-Cerejeira-Frente-c%C3%B3pia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3" t="1947" r="7586" b="3724"/>
        <a:stretch/>
      </xdr:blipFill>
      <xdr:spPr bwMode="auto">
        <a:xfrm>
          <a:off x="63504" y="10265843"/>
          <a:ext cx="756000" cy="12207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179912</xdr:colOff>
      <xdr:row>97</xdr:row>
      <xdr:rowOff>21173</xdr:rowOff>
    </xdr:from>
    <xdr:to>
      <xdr:col>1</xdr:col>
      <xdr:colOff>255708</xdr:colOff>
      <xdr:row>103</xdr:row>
      <xdr:rowOff>93673</xdr:rowOff>
    </xdr:to>
    <xdr:pic>
      <xdr:nvPicPr>
        <xdr:cNvPr id="46" name="Imagem 45" descr="http://www.viaaroma.com.br/wp-content/uploads/2016/02/Via-Aroma-Aromatizador-A%CC%81gua-Perfumada-Tecido-Alecrim-Silvestre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12" y="19124090"/>
          <a:ext cx="530879" cy="115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201079</xdr:colOff>
      <xdr:row>103</xdr:row>
      <xdr:rowOff>148173</xdr:rowOff>
    </xdr:from>
    <xdr:to>
      <xdr:col>1</xdr:col>
      <xdr:colOff>249996</xdr:colOff>
      <xdr:row>109</xdr:row>
      <xdr:rowOff>161506</xdr:rowOff>
    </xdr:to>
    <xdr:pic>
      <xdr:nvPicPr>
        <xdr:cNvPr id="47" name="Imagem 46" descr="http://www.viaaroma.com.br/wp-content/uploads/2016/02/Via-Aroma-Aromatizador-A%CC%81gua-Perfumada-Tecido-Lavanderia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79" y="20330590"/>
          <a:ext cx="504000" cy="10928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74098</xdr:colOff>
      <xdr:row>217</xdr:row>
      <xdr:rowOff>52903</xdr:rowOff>
    </xdr:from>
    <xdr:to>
      <xdr:col>1</xdr:col>
      <xdr:colOff>411015</xdr:colOff>
      <xdr:row>222</xdr:row>
      <xdr:rowOff>153801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98" y="40460070"/>
          <a:ext cx="792000" cy="8946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42346</xdr:colOff>
      <xdr:row>206</xdr:row>
      <xdr:rowOff>95237</xdr:rowOff>
    </xdr:from>
    <xdr:to>
      <xdr:col>1</xdr:col>
      <xdr:colOff>379263</xdr:colOff>
      <xdr:row>212</xdr:row>
      <xdr:rowOff>59793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46" y="38756154"/>
          <a:ext cx="792000" cy="9170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63498</xdr:colOff>
      <xdr:row>196</xdr:row>
      <xdr:rowOff>42308</xdr:rowOff>
    </xdr:from>
    <xdr:to>
      <xdr:col>1</xdr:col>
      <xdr:colOff>400415</xdr:colOff>
      <xdr:row>201</xdr:row>
      <xdr:rowOff>157986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08"/>
        <a:stretch/>
      </xdr:blipFill>
      <xdr:spPr bwMode="auto">
        <a:xfrm>
          <a:off x="63498" y="37115725"/>
          <a:ext cx="792000" cy="9094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63498</xdr:colOff>
      <xdr:row>176</xdr:row>
      <xdr:rowOff>10592</xdr:rowOff>
    </xdr:from>
    <xdr:to>
      <xdr:col>1</xdr:col>
      <xdr:colOff>400415</xdr:colOff>
      <xdr:row>182</xdr:row>
      <xdr:rowOff>10285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8" y="33909009"/>
          <a:ext cx="792000" cy="952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63502</xdr:colOff>
      <xdr:row>186</xdr:row>
      <xdr:rowOff>42342</xdr:rowOff>
    </xdr:from>
    <xdr:to>
      <xdr:col>1</xdr:col>
      <xdr:colOff>400419</xdr:colOff>
      <xdr:row>192</xdr:row>
      <xdr:rowOff>30765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2" y="35528259"/>
          <a:ext cx="792000" cy="940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63501</xdr:colOff>
      <xdr:row>244</xdr:row>
      <xdr:rowOff>105835</xdr:rowOff>
    </xdr:from>
    <xdr:to>
      <xdr:col>1</xdr:col>
      <xdr:colOff>400418</xdr:colOff>
      <xdr:row>250</xdr:row>
      <xdr:rowOff>13993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32416752"/>
          <a:ext cx="792000" cy="92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63499</xdr:colOff>
      <xdr:row>237</xdr:row>
      <xdr:rowOff>10584</xdr:rowOff>
    </xdr:from>
    <xdr:to>
      <xdr:col>1</xdr:col>
      <xdr:colOff>400416</xdr:colOff>
      <xdr:row>242</xdr:row>
      <xdr:rowOff>66218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32046334"/>
          <a:ext cx="792000" cy="90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158748</xdr:colOff>
      <xdr:row>9</xdr:row>
      <xdr:rowOff>10585</xdr:rowOff>
    </xdr:from>
    <xdr:to>
      <xdr:col>1</xdr:col>
      <xdr:colOff>297665</xdr:colOff>
      <xdr:row>12</xdr:row>
      <xdr:rowOff>24955</xdr:rowOff>
    </xdr:to>
    <xdr:pic>
      <xdr:nvPicPr>
        <xdr:cNvPr id="32" name="Imagem 31" descr="C:\Users\Via Aroma\AppData\Local\Microsoft\Windows\Temporary Internet Files\Content.Outlook\EXC5J226\Via_Aroma20016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5" r="7078"/>
        <a:stretch/>
      </xdr:blipFill>
      <xdr:spPr bwMode="auto">
        <a:xfrm>
          <a:off x="158748" y="1894418"/>
          <a:ext cx="594000" cy="681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127003</xdr:colOff>
      <xdr:row>163</xdr:row>
      <xdr:rowOff>52912</xdr:rowOff>
    </xdr:from>
    <xdr:to>
      <xdr:col>1</xdr:col>
      <xdr:colOff>335501</xdr:colOff>
      <xdr:row>172</xdr:row>
      <xdr:rowOff>102412</xdr:rowOff>
    </xdr:to>
    <xdr:pic>
      <xdr:nvPicPr>
        <xdr:cNvPr id="33" name="Imagem 32" descr="http://www.viaaroma.com.br/wp-content/uploads/2017/11/Breeze1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3" y="32437912"/>
          <a:ext cx="663581" cy="176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ala de Cinz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9"/>
  <sheetViews>
    <sheetView showGridLines="0" tabSelected="1" topLeftCell="A213" zoomScale="90" zoomScaleNormal="90" workbookViewId="0" xr3:uid="{AEA406A1-0E4B-5B11-9CD5-51D6E497D94C}">
      <selection activeCell="L217" sqref="L217"/>
    </sheetView>
  </sheetViews>
  <sheetFormatPr defaultRowHeight="15"/>
  <cols>
    <col min="1" max="2" width="6.85546875" style="11" customWidth="1"/>
    <col min="3" max="6" width="6.28515625" style="11" customWidth="1"/>
    <col min="7" max="7" width="8.140625" style="11" customWidth="1"/>
    <col min="8" max="9" width="10.42578125" style="11" customWidth="1"/>
    <col min="10" max="11" width="8" style="2" customWidth="1"/>
    <col min="12" max="12" width="8" style="11" customWidth="1"/>
    <col min="13" max="13" width="11.7109375" style="11" customWidth="1"/>
    <col min="14" max="14" width="8.7109375" style="11" bestFit="1" customWidth="1"/>
    <col min="15" max="15" width="6.7109375" style="11" customWidth="1"/>
    <col min="16" max="16" width="6.85546875" style="11" customWidth="1"/>
    <col min="17" max="17" width="11.7109375" style="11" customWidth="1"/>
    <col min="18" max="18" width="9.5703125" style="11" customWidth="1"/>
    <col min="19" max="16384" width="9.140625" style="11"/>
  </cols>
  <sheetData>
    <row r="1" spans="1:24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" customHeight="1">
      <c r="A2" s="17"/>
      <c r="B2" s="17"/>
      <c r="C2" s="17"/>
      <c r="D2" s="17"/>
      <c r="E2" s="17"/>
      <c r="F2" s="118" t="s">
        <v>0</v>
      </c>
      <c r="G2" s="118"/>
      <c r="H2" s="118"/>
      <c r="I2" s="118"/>
      <c r="J2" s="118"/>
      <c r="K2" s="118"/>
      <c r="L2" s="118"/>
      <c r="M2" s="118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" customHeight="1">
      <c r="A3" s="17"/>
      <c r="B3" s="17"/>
      <c r="C3" s="17"/>
      <c r="D3" s="17"/>
      <c r="E3" s="17"/>
      <c r="F3" s="118"/>
      <c r="G3" s="118"/>
      <c r="H3" s="118"/>
      <c r="I3" s="118"/>
      <c r="J3" s="118"/>
      <c r="K3" s="118"/>
      <c r="L3" s="118"/>
      <c r="M3" s="118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customHeight="1">
      <c r="A5" s="91" t="s">
        <v>1</v>
      </c>
      <c r="B5" s="92"/>
      <c r="C5" s="92"/>
      <c r="D5" s="19" t="s">
        <v>2</v>
      </c>
      <c r="E5" s="19"/>
      <c r="F5" s="19"/>
      <c r="G5" s="19"/>
      <c r="H5" s="19"/>
      <c r="I5" s="19"/>
      <c r="J5" s="92" t="s">
        <v>3</v>
      </c>
      <c r="K5" s="92"/>
      <c r="L5" s="92"/>
      <c r="M5" s="119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customHeight="1">
      <c r="A6" s="89"/>
      <c r="B6" s="90"/>
      <c r="C6" s="90"/>
      <c r="D6" s="88"/>
      <c r="E6" s="88"/>
      <c r="F6" s="88"/>
      <c r="G6" s="88"/>
      <c r="H6" s="88"/>
      <c r="I6" s="88"/>
      <c r="J6" s="90"/>
      <c r="K6" s="90"/>
      <c r="L6" s="90"/>
      <c r="M6" s="120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customHeight="1">
      <c r="A7" s="91" t="s">
        <v>4</v>
      </c>
      <c r="B7" s="92"/>
      <c r="C7" s="92"/>
      <c r="D7" s="92"/>
      <c r="E7" s="92"/>
      <c r="F7" s="92" t="s">
        <v>5</v>
      </c>
      <c r="G7" s="92"/>
      <c r="H7" s="92"/>
      <c r="I7" s="92" t="s">
        <v>6</v>
      </c>
      <c r="J7" s="92"/>
      <c r="K7" s="92"/>
      <c r="L7" s="19" t="s">
        <v>7</v>
      </c>
      <c r="M7" s="22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customHeight="1">
      <c r="A8" s="20" t="s">
        <v>8</v>
      </c>
      <c r="B8" s="90"/>
      <c r="C8" s="90"/>
      <c r="D8" s="90"/>
      <c r="E8" s="120"/>
      <c r="F8" s="89"/>
      <c r="G8" s="90"/>
      <c r="H8" s="120"/>
      <c r="I8" s="121"/>
      <c r="J8" s="122"/>
      <c r="K8" s="123"/>
      <c r="L8" s="20"/>
      <c r="M8" s="2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14" customFormat="1" ht="15.6" customHeight="1">
      <c r="A9" s="99" t="s">
        <v>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23.1" customHeight="1">
      <c r="A10" s="3"/>
      <c r="B10" s="4"/>
      <c r="C10" s="69" t="s">
        <v>10</v>
      </c>
      <c r="D10" s="69"/>
      <c r="E10" s="69"/>
      <c r="F10" s="69"/>
      <c r="G10" s="69"/>
      <c r="H10" s="69"/>
      <c r="I10" s="69"/>
      <c r="J10" s="69"/>
      <c r="K10" s="69"/>
      <c r="L10" s="69"/>
      <c r="M10" s="1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s="14" customFormat="1" ht="15.6" customHeight="1">
      <c r="A11" s="3"/>
      <c r="B11" s="4"/>
      <c r="C11" s="84" t="s">
        <v>11</v>
      </c>
      <c r="D11" s="84"/>
      <c r="E11" s="84"/>
      <c r="F11" s="84"/>
      <c r="G11" s="84"/>
      <c r="H11" s="84"/>
      <c r="I11" s="85"/>
      <c r="J11" s="27" t="s">
        <v>12</v>
      </c>
      <c r="K11" s="27" t="s">
        <v>13</v>
      </c>
      <c r="L11" s="28" t="s">
        <v>14</v>
      </c>
      <c r="M11" s="27" t="s">
        <v>15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14" customFormat="1" ht="15.6" customHeight="1">
      <c r="A12" s="3"/>
      <c r="B12" s="4"/>
      <c r="C12" s="101" t="s">
        <v>16</v>
      </c>
      <c r="D12" s="101"/>
      <c r="E12" s="101"/>
      <c r="F12" s="101"/>
      <c r="G12" s="101"/>
      <c r="H12" s="101"/>
      <c r="I12" s="102"/>
      <c r="J12" s="68">
        <v>17.899999999999999</v>
      </c>
      <c r="K12" s="63">
        <v>0.15</v>
      </c>
      <c r="L12" s="81">
        <v>8</v>
      </c>
      <c r="M12" s="64">
        <f>(J12*L12)</f>
        <v>143.19999999999999</v>
      </c>
      <c r="N12" s="13"/>
      <c r="O12" s="13"/>
      <c r="P12"/>
      <c r="Q12" s="13"/>
      <c r="R12" s="13"/>
      <c r="S12" s="13"/>
      <c r="T12" s="13"/>
      <c r="U12" s="13"/>
      <c r="V12" s="13"/>
      <c r="W12" s="13"/>
      <c r="X12" s="13"/>
    </row>
    <row r="13" spans="1:24" ht="23.1" customHeight="1">
      <c r="A13" s="3"/>
      <c r="B13" s="4"/>
      <c r="C13" s="108" t="s">
        <v>17</v>
      </c>
      <c r="D13" s="108"/>
      <c r="E13" s="108"/>
      <c r="F13" s="108"/>
      <c r="G13" s="108"/>
      <c r="H13" s="108"/>
      <c r="I13" s="108"/>
      <c r="J13" s="108"/>
      <c r="K13" s="108"/>
      <c r="L13" s="108"/>
      <c r="M13" s="1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14" customFormat="1" ht="15.6" customHeight="1">
      <c r="A14" s="3"/>
      <c r="B14" s="4"/>
      <c r="C14" s="84" t="s">
        <v>11</v>
      </c>
      <c r="D14" s="84"/>
      <c r="E14" s="84"/>
      <c r="F14" s="84"/>
      <c r="G14" s="84"/>
      <c r="H14" s="84"/>
      <c r="I14" s="85"/>
      <c r="J14" s="27" t="s">
        <v>12</v>
      </c>
      <c r="K14" s="27" t="s">
        <v>13</v>
      </c>
      <c r="L14" s="28" t="s">
        <v>14</v>
      </c>
      <c r="M14" s="27" t="s">
        <v>15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14" customFormat="1" ht="15.6" customHeight="1">
      <c r="A15" s="3"/>
      <c r="B15" s="4"/>
      <c r="C15" s="101" t="s">
        <v>18</v>
      </c>
      <c r="D15" s="101"/>
      <c r="E15" s="101"/>
      <c r="F15" s="101"/>
      <c r="G15" s="101"/>
      <c r="H15" s="101"/>
      <c r="I15" s="102"/>
      <c r="J15" s="62">
        <v>17.899999999999999</v>
      </c>
      <c r="K15" s="63">
        <v>0.15</v>
      </c>
      <c r="L15" s="81">
        <v>8</v>
      </c>
      <c r="M15" s="64">
        <f>(J15*L15)</f>
        <v>143.19999999999999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23.1" customHeight="1">
      <c r="A16" s="3"/>
      <c r="B16" s="4"/>
      <c r="C16" s="108" t="s">
        <v>19</v>
      </c>
      <c r="D16" s="108"/>
      <c r="E16" s="108"/>
      <c r="F16" s="108"/>
      <c r="G16" s="108"/>
      <c r="H16" s="108"/>
      <c r="I16" s="108"/>
      <c r="J16" s="108"/>
      <c r="K16" s="108"/>
      <c r="L16" s="108"/>
      <c r="M16" s="10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26" customFormat="1" ht="15.6" customHeight="1">
      <c r="A17" s="23"/>
      <c r="B17" s="24"/>
      <c r="C17" s="84" t="s">
        <v>11</v>
      </c>
      <c r="D17" s="84"/>
      <c r="E17" s="84"/>
      <c r="F17" s="84"/>
      <c r="G17" s="84"/>
      <c r="H17" s="84"/>
      <c r="I17" s="85"/>
      <c r="J17" s="27" t="s">
        <v>12</v>
      </c>
      <c r="K17" s="27" t="s">
        <v>13</v>
      </c>
      <c r="L17" s="28" t="s">
        <v>14</v>
      </c>
      <c r="M17" s="27" t="s">
        <v>15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s="40" customFormat="1" ht="15.6" customHeight="1">
      <c r="A18" s="34"/>
      <c r="B18" s="6"/>
      <c r="C18" s="97" t="s">
        <v>20</v>
      </c>
      <c r="D18" s="97"/>
      <c r="E18" s="97"/>
      <c r="F18" s="97"/>
      <c r="G18" s="97"/>
      <c r="H18" s="97"/>
      <c r="I18" s="98"/>
      <c r="J18" s="35">
        <v>23.85</v>
      </c>
      <c r="K18" s="36">
        <v>0.15</v>
      </c>
      <c r="L18" s="37">
        <v>8</v>
      </c>
      <c r="M18" s="38">
        <f>(J18*L18)</f>
        <v>190.8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</row>
    <row r="19" spans="1:24" ht="23.1" customHeight="1">
      <c r="A19" s="3"/>
      <c r="B19" s="4"/>
      <c r="C19" s="108" t="s">
        <v>21</v>
      </c>
      <c r="D19" s="108"/>
      <c r="E19" s="108"/>
      <c r="F19" s="108"/>
      <c r="G19" s="108"/>
      <c r="H19" s="108"/>
      <c r="I19" s="108"/>
      <c r="J19" s="108"/>
      <c r="K19" s="108"/>
      <c r="L19" s="108"/>
      <c r="M19" s="10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customHeight="1">
      <c r="A20" s="3"/>
      <c r="B20" s="4"/>
      <c r="C20" s="84" t="s">
        <v>11</v>
      </c>
      <c r="D20" s="84"/>
      <c r="E20" s="84"/>
      <c r="F20" s="84"/>
      <c r="G20" s="84"/>
      <c r="H20" s="84"/>
      <c r="I20" s="85"/>
      <c r="J20" s="27" t="s">
        <v>12</v>
      </c>
      <c r="K20" s="27" t="s">
        <v>13</v>
      </c>
      <c r="L20" s="28" t="s">
        <v>14</v>
      </c>
      <c r="M20" s="27" t="s">
        <v>15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s="40" customFormat="1" ht="15" customHeight="1">
      <c r="A21" s="34"/>
      <c r="B21" s="6"/>
      <c r="C21" s="97" t="s">
        <v>22</v>
      </c>
      <c r="D21" s="97"/>
      <c r="E21" s="97"/>
      <c r="F21" s="97"/>
      <c r="G21" s="97"/>
      <c r="H21" s="97"/>
      <c r="I21" s="98"/>
      <c r="J21" s="35">
        <v>27.9</v>
      </c>
      <c r="K21" s="36">
        <v>0.15</v>
      </c>
      <c r="L21" s="37"/>
      <c r="M21" s="41">
        <f>(J21*L21)</f>
        <v>0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 spans="1:24" s="40" customFormat="1" ht="15" customHeight="1">
      <c r="A22" s="34"/>
      <c r="B22" s="6"/>
      <c r="C22" s="93" t="s">
        <v>23</v>
      </c>
      <c r="D22" s="93"/>
      <c r="E22" s="93"/>
      <c r="F22" s="93"/>
      <c r="G22" s="93"/>
      <c r="H22" s="93"/>
      <c r="I22" s="94"/>
      <c r="J22" s="42">
        <v>27.9</v>
      </c>
      <c r="K22" s="43">
        <v>0.15</v>
      </c>
      <c r="L22" s="37"/>
      <c r="M22" s="44">
        <f t="shared" ref="M22:M25" si="0">(J22*L22)</f>
        <v>0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 spans="1:24" s="40" customFormat="1" ht="15" customHeight="1">
      <c r="A23" s="34"/>
      <c r="B23" s="6"/>
      <c r="C23" s="97" t="s">
        <v>24</v>
      </c>
      <c r="D23" s="97"/>
      <c r="E23" s="97"/>
      <c r="F23" s="97"/>
      <c r="G23" s="97"/>
      <c r="H23" s="97"/>
      <c r="I23" s="98"/>
      <c r="J23" s="35">
        <v>27.9</v>
      </c>
      <c r="K23" s="36">
        <v>0.15</v>
      </c>
      <c r="L23" s="37"/>
      <c r="M23" s="41">
        <f t="shared" si="0"/>
        <v>0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1:24" s="40" customFormat="1" ht="15" customHeight="1">
      <c r="A24" s="34"/>
      <c r="B24" s="6"/>
      <c r="C24" s="93" t="s">
        <v>25</v>
      </c>
      <c r="D24" s="93"/>
      <c r="E24" s="93"/>
      <c r="F24" s="93"/>
      <c r="G24" s="93"/>
      <c r="H24" s="93"/>
      <c r="I24" s="94"/>
      <c r="J24" s="42">
        <v>27.9</v>
      </c>
      <c r="K24" s="43">
        <v>0.15</v>
      </c>
      <c r="L24" s="37"/>
      <c r="M24" s="44">
        <f t="shared" si="0"/>
        <v>0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 spans="1:24" s="40" customFormat="1" ht="15" customHeight="1">
      <c r="A25" s="34"/>
      <c r="B25" s="6"/>
      <c r="C25" s="97" t="s">
        <v>26</v>
      </c>
      <c r="D25" s="97"/>
      <c r="E25" s="97"/>
      <c r="F25" s="97"/>
      <c r="G25" s="97"/>
      <c r="H25" s="97"/>
      <c r="I25" s="98"/>
      <c r="J25" s="35">
        <v>27.9</v>
      </c>
      <c r="K25" s="36">
        <v>0.15</v>
      </c>
      <c r="L25" s="37"/>
      <c r="M25" s="41">
        <f t="shared" si="0"/>
        <v>0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1:24" s="46" customFormat="1" ht="15" customHeight="1">
      <c r="A26" s="34"/>
      <c r="B26" s="6"/>
      <c r="C26" s="105" t="s">
        <v>27</v>
      </c>
      <c r="D26" s="105"/>
      <c r="E26" s="105"/>
      <c r="F26" s="105"/>
      <c r="G26" s="105"/>
      <c r="H26" s="105"/>
      <c r="I26" s="105"/>
      <c r="J26" s="31"/>
      <c r="K26" s="31"/>
      <c r="L26" s="45">
        <f>SUM(L21:L25)</f>
        <v>0</v>
      </c>
      <c r="M26" s="33">
        <f>SUM(M21:M25)</f>
        <v>0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1:24" ht="23.1" customHeight="1">
      <c r="A27" s="3"/>
      <c r="B27" s="4"/>
      <c r="C27" s="108" t="s">
        <v>28</v>
      </c>
      <c r="D27" s="108"/>
      <c r="E27" s="108"/>
      <c r="F27" s="108"/>
      <c r="G27" s="108"/>
      <c r="H27" s="108"/>
      <c r="I27" s="108"/>
      <c r="J27" s="108"/>
      <c r="K27" s="108"/>
      <c r="L27" s="108"/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>
      <c r="A28" s="3"/>
      <c r="B28" s="4"/>
      <c r="C28" s="84" t="s">
        <v>11</v>
      </c>
      <c r="D28" s="84"/>
      <c r="E28" s="84"/>
      <c r="F28" s="84"/>
      <c r="G28" s="84"/>
      <c r="H28" s="84"/>
      <c r="I28" s="85"/>
      <c r="J28" s="27" t="s">
        <v>12</v>
      </c>
      <c r="K28" s="27" t="s">
        <v>13</v>
      </c>
      <c r="L28" s="28" t="s">
        <v>14</v>
      </c>
      <c r="M28" s="27" t="s">
        <v>15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>
      <c r="A29" s="3"/>
      <c r="B29" s="4"/>
      <c r="C29" s="97" t="s">
        <v>29</v>
      </c>
      <c r="D29" s="97"/>
      <c r="E29" s="97"/>
      <c r="F29" s="97"/>
      <c r="G29" s="97"/>
      <c r="H29" s="97"/>
      <c r="I29" s="98"/>
      <c r="J29" s="35">
        <v>32.25</v>
      </c>
      <c r="K29" s="36">
        <v>0.15</v>
      </c>
      <c r="L29" s="37"/>
      <c r="M29" s="41">
        <f t="shared" ref="M29:M33" si="1">(J29*L29)</f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>
      <c r="A30" s="3"/>
      <c r="B30" s="4"/>
      <c r="C30" s="106" t="s">
        <v>30</v>
      </c>
      <c r="D30" s="106"/>
      <c r="E30" s="106"/>
      <c r="F30" s="106"/>
      <c r="G30" s="106"/>
      <c r="H30" s="106"/>
      <c r="I30" s="107"/>
      <c r="J30" s="42">
        <v>32.25</v>
      </c>
      <c r="K30" s="43">
        <v>0.15</v>
      </c>
      <c r="L30" s="37"/>
      <c r="M30" s="44">
        <f t="shared" si="1"/>
        <v>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>
      <c r="A31" s="3"/>
      <c r="B31" s="4"/>
      <c r="C31" s="97" t="s">
        <v>31</v>
      </c>
      <c r="D31" s="97"/>
      <c r="E31" s="97"/>
      <c r="F31" s="97"/>
      <c r="G31" s="97"/>
      <c r="H31" s="97"/>
      <c r="I31" s="98"/>
      <c r="J31" s="35">
        <v>32.25</v>
      </c>
      <c r="K31" s="36">
        <v>0.15</v>
      </c>
      <c r="L31" s="37"/>
      <c r="M31" s="41">
        <f t="shared" si="1"/>
        <v>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>
      <c r="A32" s="3"/>
      <c r="B32" s="4"/>
      <c r="C32" s="106" t="s">
        <v>32</v>
      </c>
      <c r="D32" s="106"/>
      <c r="E32" s="106"/>
      <c r="F32" s="106"/>
      <c r="G32" s="106"/>
      <c r="H32" s="106"/>
      <c r="I32" s="107"/>
      <c r="J32" s="42">
        <v>32.25</v>
      </c>
      <c r="K32" s="43">
        <v>0.15</v>
      </c>
      <c r="L32" s="37"/>
      <c r="M32" s="44">
        <f t="shared" si="1"/>
        <v>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" customHeight="1">
      <c r="A33" s="3"/>
      <c r="B33" s="4"/>
      <c r="C33" s="97" t="s">
        <v>33</v>
      </c>
      <c r="D33" s="97"/>
      <c r="E33" s="97"/>
      <c r="F33" s="97"/>
      <c r="G33" s="97"/>
      <c r="H33" s="97"/>
      <c r="I33" s="98"/>
      <c r="J33" s="35">
        <v>24.85</v>
      </c>
      <c r="K33" s="36">
        <v>0.15</v>
      </c>
      <c r="L33" s="37"/>
      <c r="M33" s="41">
        <f t="shared" si="1"/>
        <v>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12" customFormat="1" ht="15" customHeight="1">
      <c r="A34" s="3"/>
      <c r="B34" s="4"/>
      <c r="C34" s="105" t="s">
        <v>27</v>
      </c>
      <c r="D34" s="105"/>
      <c r="E34" s="105"/>
      <c r="F34" s="105"/>
      <c r="G34" s="105"/>
      <c r="H34" s="105"/>
      <c r="I34" s="105"/>
      <c r="J34" s="31"/>
      <c r="K34" s="31"/>
      <c r="L34" s="45">
        <f>SUM(L29:L33)</f>
        <v>0</v>
      </c>
      <c r="M34" s="33">
        <f>SUM(M29:M33)</f>
        <v>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3.1" customHeight="1">
      <c r="A35" s="3"/>
      <c r="B35" s="4"/>
      <c r="C35" s="108" t="s">
        <v>34</v>
      </c>
      <c r="D35" s="108"/>
      <c r="E35" s="108"/>
      <c r="F35" s="108"/>
      <c r="G35" s="108"/>
      <c r="H35" s="108"/>
      <c r="I35" s="108"/>
      <c r="J35" s="108"/>
      <c r="K35" s="108"/>
      <c r="L35" s="108"/>
      <c r="M35" s="1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" customHeight="1">
      <c r="A36" s="3"/>
      <c r="B36" s="4"/>
      <c r="C36" s="84" t="s">
        <v>11</v>
      </c>
      <c r="D36" s="84"/>
      <c r="E36" s="84"/>
      <c r="F36" s="84"/>
      <c r="G36" s="84"/>
      <c r="H36" s="84"/>
      <c r="I36" s="85"/>
      <c r="J36" s="27" t="s">
        <v>12</v>
      </c>
      <c r="K36" s="27" t="s">
        <v>13</v>
      </c>
      <c r="L36" s="28" t="s">
        <v>14</v>
      </c>
      <c r="M36" s="27" t="s">
        <v>15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85" customHeight="1">
      <c r="A37" s="3"/>
      <c r="B37" s="4"/>
      <c r="C37" s="95" t="s">
        <v>35</v>
      </c>
      <c r="D37" s="95"/>
      <c r="E37" s="95"/>
      <c r="F37" s="95"/>
      <c r="G37" s="95"/>
      <c r="H37" s="95"/>
      <c r="I37" s="96"/>
      <c r="J37" s="35">
        <v>35.5</v>
      </c>
      <c r="K37" s="48">
        <v>0.22</v>
      </c>
      <c r="L37" s="37">
        <v>1</v>
      </c>
      <c r="M37" s="49">
        <f t="shared" ref="M37:M51" si="2">(J37*L37)</f>
        <v>35.5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85" customHeight="1">
      <c r="A38" s="3"/>
      <c r="B38" s="4"/>
      <c r="C38" s="103" t="s">
        <v>36</v>
      </c>
      <c r="D38" s="103"/>
      <c r="E38" s="103"/>
      <c r="F38" s="103"/>
      <c r="G38" s="103"/>
      <c r="H38" s="103"/>
      <c r="I38" s="104"/>
      <c r="J38" s="42">
        <v>35.5</v>
      </c>
      <c r="K38" s="50">
        <v>0.22</v>
      </c>
      <c r="L38" s="37">
        <v>1</v>
      </c>
      <c r="M38" s="44">
        <f t="shared" si="2"/>
        <v>35.5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85" customHeight="1">
      <c r="A39" s="3"/>
      <c r="B39" s="4"/>
      <c r="C39" s="95" t="s">
        <v>37</v>
      </c>
      <c r="D39" s="95"/>
      <c r="E39" s="95"/>
      <c r="F39" s="95"/>
      <c r="G39" s="95"/>
      <c r="H39" s="95"/>
      <c r="I39" s="96"/>
      <c r="J39" s="35">
        <v>35.5</v>
      </c>
      <c r="K39" s="48">
        <v>0.22</v>
      </c>
      <c r="L39" s="37">
        <v>1</v>
      </c>
      <c r="M39" s="49">
        <f t="shared" si="2"/>
        <v>35.5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85" customHeight="1">
      <c r="A40" s="3"/>
      <c r="B40" s="4"/>
      <c r="C40" s="103" t="s">
        <v>38</v>
      </c>
      <c r="D40" s="103"/>
      <c r="E40" s="103"/>
      <c r="F40" s="103"/>
      <c r="G40" s="103"/>
      <c r="H40" s="103"/>
      <c r="I40" s="104"/>
      <c r="J40" s="42">
        <v>35.5</v>
      </c>
      <c r="K40" s="50">
        <v>0.22</v>
      </c>
      <c r="L40" s="37"/>
      <c r="M40" s="44">
        <f t="shared" si="2"/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4.85" customHeight="1">
      <c r="A41" s="3"/>
      <c r="B41" s="4"/>
      <c r="C41" s="95" t="s">
        <v>39</v>
      </c>
      <c r="D41" s="95"/>
      <c r="E41" s="95"/>
      <c r="F41" s="95"/>
      <c r="G41" s="95"/>
      <c r="H41" s="95"/>
      <c r="I41" s="96"/>
      <c r="J41" s="35">
        <v>35.5</v>
      </c>
      <c r="K41" s="48">
        <v>0.22</v>
      </c>
      <c r="L41" s="37">
        <v>1</v>
      </c>
      <c r="M41" s="49">
        <f t="shared" si="2"/>
        <v>35.5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4.85" customHeight="1">
      <c r="A42" s="3"/>
      <c r="B42" s="4"/>
      <c r="C42" s="103" t="s">
        <v>40</v>
      </c>
      <c r="D42" s="103"/>
      <c r="E42" s="103"/>
      <c r="F42" s="103"/>
      <c r="G42" s="103"/>
      <c r="H42" s="103"/>
      <c r="I42" s="104"/>
      <c r="J42" s="42">
        <v>35.5</v>
      </c>
      <c r="K42" s="50">
        <v>0.22</v>
      </c>
      <c r="L42" s="37">
        <v>1</v>
      </c>
      <c r="M42" s="44">
        <f t="shared" si="2"/>
        <v>35.5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4.85" customHeight="1">
      <c r="A43" s="3"/>
      <c r="B43" s="4"/>
      <c r="C43" s="95" t="s">
        <v>41</v>
      </c>
      <c r="D43" s="95"/>
      <c r="E43" s="95"/>
      <c r="F43" s="95"/>
      <c r="G43" s="95"/>
      <c r="H43" s="95"/>
      <c r="I43" s="96"/>
      <c r="J43" s="35">
        <v>35.5</v>
      </c>
      <c r="K43" s="48">
        <v>0.22</v>
      </c>
      <c r="L43" s="37"/>
      <c r="M43" s="49">
        <f t="shared" si="2"/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4.85" customHeight="1">
      <c r="A44" s="3"/>
      <c r="B44" s="4"/>
      <c r="C44" s="103" t="s">
        <v>42</v>
      </c>
      <c r="D44" s="103"/>
      <c r="E44" s="103"/>
      <c r="F44" s="103"/>
      <c r="G44" s="103"/>
      <c r="H44" s="103"/>
      <c r="I44" s="104"/>
      <c r="J44" s="42">
        <v>35.5</v>
      </c>
      <c r="K44" s="50">
        <v>0.22</v>
      </c>
      <c r="L44" s="37"/>
      <c r="M44" s="44">
        <f t="shared" si="2"/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85" customHeight="1">
      <c r="A45" s="3"/>
      <c r="B45" s="4"/>
      <c r="C45" s="78" t="s">
        <v>43</v>
      </c>
      <c r="D45" s="78"/>
      <c r="E45" s="78"/>
      <c r="F45" s="78"/>
      <c r="G45" s="78"/>
      <c r="H45" s="78"/>
      <c r="I45" s="79"/>
      <c r="J45" s="35">
        <v>35.5</v>
      </c>
      <c r="K45" s="48">
        <v>0.22</v>
      </c>
      <c r="L45" s="37"/>
      <c r="M45" s="49">
        <f t="shared" si="2"/>
        <v>0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85" customHeight="1">
      <c r="A46" s="3"/>
      <c r="B46" s="4"/>
      <c r="C46" s="76" t="s">
        <v>44</v>
      </c>
      <c r="D46" s="76"/>
      <c r="E46" s="76"/>
      <c r="F46" s="76"/>
      <c r="G46" s="76"/>
      <c r="H46" s="76"/>
      <c r="I46" s="77"/>
      <c r="J46" s="42">
        <v>35.5</v>
      </c>
      <c r="K46" s="50">
        <v>0.22</v>
      </c>
      <c r="L46" s="37">
        <v>1</v>
      </c>
      <c r="M46" s="44">
        <f t="shared" si="2"/>
        <v>35.5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85" customHeight="1">
      <c r="A47" s="3"/>
      <c r="B47" s="4"/>
      <c r="C47" s="78" t="s">
        <v>45</v>
      </c>
      <c r="D47" s="78"/>
      <c r="E47" s="78"/>
      <c r="F47" s="78"/>
      <c r="G47" s="78"/>
      <c r="H47" s="78"/>
      <c r="I47" s="79"/>
      <c r="J47" s="66">
        <v>35.5</v>
      </c>
      <c r="K47" s="48">
        <v>0.22</v>
      </c>
      <c r="L47" s="37"/>
      <c r="M47" s="49">
        <f t="shared" si="2"/>
        <v>0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4.85" customHeight="1">
      <c r="A48" s="3"/>
      <c r="B48" s="4"/>
      <c r="C48" s="76" t="s">
        <v>46</v>
      </c>
      <c r="D48" s="76"/>
      <c r="E48" s="76"/>
      <c r="F48" s="76"/>
      <c r="G48" s="76"/>
      <c r="H48" s="76"/>
      <c r="I48" s="77"/>
      <c r="J48" s="42">
        <v>35.5</v>
      </c>
      <c r="K48" s="50">
        <v>0.22</v>
      </c>
      <c r="L48" s="37">
        <v>1</v>
      </c>
      <c r="M48" s="44">
        <f t="shared" si="2"/>
        <v>35.5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4.85" customHeight="1">
      <c r="A49" s="3"/>
      <c r="B49" s="4"/>
      <c r="C49" s="78" t="s">
        <v>47</v>
      </c>
      <c r="D49" s="78"/>
      <c r="E49" s="78"/>
      <c r="F49" s="78"/>
      <c r="G49" s="78"/>
      <c r="H49" s="78"/>
      <c r="I49" s="79"/>
      <c r="J49" s="35">
        <v>35.5</v>
      </c>
      <c r="K49" s="48">
        <v>0.22</v>
      </c>
      <c r="L49" s="37">
        <v>1</v>
      </c>
      <c r="M49" s="49">
        <f t="shared" si="2"/>
        <v>35.5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4.85" customHeight="1">
      <c r="A50" s="3"/>
      <c r="B50" s="4"/>
      <c r="C50" s="76" t="s">
        <v>48</v>
      </c>
      <c r="D50" s="76"/>
      <c r="E50" s="76"/>
      <c r="F50" s="76"/>
      <c r="G50" s="76"/>
      <c r="H50" s="76"/>
      <c r="I50" s="77"/>
      <c r="J50" s="42">
        <v>35.5</v>
      </c>
      <c r="K50" s="50">
        <v>0.22</v>
      </c>
      <c r="L50" s="37"/>
      <c r="M50" s="44">
        <f t="shared" si="2"/>
        <v>0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4.85" customHeight="1">
      <c r="A51" s="3"/>
      <c r="B51" s="4"/>
      <c r="C51" s="78" t="s">
        <v>49</v>
      </c>
      <c r="D51" s="78"/>
      <c r="E51" s="78"/>
      <c r="F51" s="78"/>
      <c r="G51" s="78"/>
      <c r="H51" s="78"/>
      <c r="I51" s="79"/>
      <c r="J51" s="35">
        <v>35.5</v>
      </c>
      <c r="K51" s="48">
        <v>0.22</v>
      </c>
      <c r="L51" s="37">
        <v>1</v>
      </c>
      <c r="M51" s="49">
        <f t="shared" si="2"/>
        <v>35.5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s="12" customFormat="1" ht="15" customHeight="1">
      <c r="A52" s="3"/>
      <c r="B52" s="4"/>
      <c r="C52" s="105" t="s">
        <v>27</v>
      </c>
      <c r="D52" s="105"/>
      <c r="E52" s="105"/>
      <c r="F52" s="105"/>
      <c r="G52" s="105"/>
      <c r="H52" s="105"/>
      <c r="I52" s="105"/>
      <c r="J52" s="31"/>
      <c r="K52" s="31"/>
      <c r="L52" s="32">
        <f>SUM(L37:L51)</f>
        <v>9</v>
      </c>
      <c r="M52" s="33">
        <f>SUM(M37:M51)</f>
        <v>319.5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3.1" customHeight="1">
      <c r="A53" s="3"/>
      <c r="B53" s="4"/>
      <c r="C53" s="108" t="s">
        <v>50</v>
      </c>
      <c r="D53" s="108"/>
      <c r="E53" s="108"/>
      <c r="F53" s="108"/>
      <c r="G53" s="108"/>
      <c r="H53" s="108"/>
      <c r="I53" s="108"/>
      <c r="J53" s="108"/>
      <c r="K53" s="108"/>
      <c r="L53" s="108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" customHeight="1">
      <c r="A54" s="3"/>
      <c r="B54" s="4"/>
      <c r="C54" s="84" t="s">
        <v>11</v>
      </c>
      <c r="D54" s="84"/>
      <c r="E54" s="84"/>
      <c r="F54" s="84"/>
      <c r="G54" s="84"/>
      <c r="H54" s="84"/>
      <c r="I54" s="85"/>
      <c r="J54" s="27" t="s">
        <v>12</v>
      </c>
      <c r="K54" s="27" t="s">
        <v>13</v>
      </c>
      <c r="L54" s="28" t="s">
        <v>14</v>
      </c>
      <c r="M54" s="27" t="s">
        <v>15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4.85" customHeight="1">
      <c r="A55" s="3"/>
      <c r="B55" s="4"/>
      <c r="C55" s="95" t="s">
        <v>51</v>
      </c>
      <c r="D55" s="95"/>
      <c r="E55" s="95"/>
      <c r="F55" s="95"/>
      <c r="G55" s="95"/>
      <c r="H55" s="95"/>
      <c r="I55" s="96"/>
      <c r="J55" s="51">
        <v>23.45</v>
      </c>
      <c r="K55" s="52">
        <v>0.22</v>
      </c>
      <c r="L55" s="37">
        <v>2</v>
      </c>
      <c r="M55" s="53">
        <f>(J55*L55)</f>
        <v>46.9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4.85" customHeight="1">
      <c r="A56" s="3"/>
      <c r="B56" s="4"/>
      <c r="C56" s="93" t="s">
        <v>36</v>
      </c>
      <c r="D56" s="93"/>
      <c r="E56" s="93"/>
      <c r="F56" s="93"/>
      <c r="G56" s="93"/>
      <c r="H56" s="93"/>
      <c r="I56" s="94"/>
      <c r="J56" s="42">
        <v>23.45</v>
      </c>
      <c r="K56" s="50">
        <v>0.22</v>
      </c>
      <c r="L56" s="37">
        <v>2</v>
      </c>
      <c r="M56" s="44">
        <f t="shared" ref="M56:M68" si="3">(J56*L56)</f>
        <v>46.9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4.85" customHeight="1">
      <c r="A57" s="3"/>
      <c r="B57" s="4"/>
      <c r="C57" s="95" t="s">
        <v>37</v>
      </c>
      <c r="D57" s="95"/>
      <c r="E57" s="95"/>
      <c r="F57" s="95"/>
      <c r="G57" s="95"/>
      <c r="H57" s="95"/>
      <c r="I57" s="96"/>
      <c r="J57" s="51">
        <v>23.45</v>
      </c>
      <c r="K57" s="52">
        <v>0.22</v>
      </c>
      <c r="L57" s="37">
        <v>2</v>
      </c>
      <c r="M57" s="53">
        <f t="shared" si="3"/>
        <v>46.9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.85" customHeight="1">
      <c r="A58" s="3"/>
      <c r="B58" s="4"/>
      <c r="C58" s="93" t="s">
        <v>52</v>
      </c>
      <c r="D58" s="93"/>
      <c r="E58" s="93"/>
      <c r="F58" s="93"/>
      <c r="G58" s="93"/>
      <c r="H58" s="93"/>
      <c r="I58" s="94"/>
      <c r="J58" s="42">
        <v>23.45</v>
      </c>
      <c r="K58" s="50">
        <v>0.22</v>
      </c>
      <c r="L58" s="37"/>
      <c r="M58" s="44">
        <f t="shared" ref="M58" si="4">(J58*L58)</f>
        <v>0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4.85" customHeight="1">
      <c r="A59" s="3"/>
      <c r="B59" s="4"/>
      <c r="C59" s="95" t="s">
        <v>39</v>
      </c>
      <c r="D59" s="95"/>
      <c r="E59" s="95"/>
      <c r="F59" s="95"/>
      <c r="G59" s="95"/>
      <c r="H59" s="95"/>
      <c r="I59" s="96"/>
      <c r="J59" s="51">
        <v>23.45</v>
      </c>
      <c r="K59" s="52">
        <v>0.22</v>
      </c>
      <c r="L59" s="37">
        <v>2</v>
      </c>
      <c r="M59" s="53">
        <f t="shared" si="3"/>
        <v>46.9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4.85" customHeight="1">
      <c r="A60" s="3"/>
      <c r="B60" s="4"/>
      <c r="C60" s="93" t="s">
        <v>40</v>
      </c>
      <c r="D60" s="93"/>
      <c r="E60" s="93"/>
      <c r="F60" s="93"/>
      <c r="G60" s="93"/>
      <c r="H60" s="93"/>
      <c r="I60" s="94"/>
      <c r="J60" s="42">
        <v>23.45</v>
      </c>
      <c r="K60" s="50">
        <v>0.22</v>
      </c>
      <c r="L60" s="37">
        <v>2</v>
      </c>
      <c r="M60" s="44">
        <f t="shared" si="3"/>
        <v>46.9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4.85" customHeight="1">
      <c r="A61" s="3"/>
      <c r="B61" s="4"/>
      <c r="C61" s="95" t="s">
        <v>41</v>
      </c>
      <c r="D61" s="95"/>
      <c r="E61" s="95"/>
      <c r="F61" s="95"/>
      <c r="G61" s="95"/>
      <c r="H61" s="95"/>
      <c r="I61" s="96"/>
      <c r="J61" s="51">
        <v>23.45</v>
      </c>
      <c r="K61" s="52">
        <v>0.22</v>
      </c>
      <c r="L61" s="37">
        <v>1</v>
      </c>
      <c r="M61" s="53">
        <f t="shared" si="3"/>
        <v>23.45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4.85" customHeight="1">
      <c r="A62" s="3"/>
      <c r="B62" s="4"/>
      <c r="C62" s="93" t="s">
        <v>43</v>
      </c>
      <c r="D62" s="93"/>
      <c r="E62" s="93"/>
      <c r="F62" s="93"/>
      <c r="G62" s="93"/>
      <c r="H62" s="93"/>
      <c r="I62" s="94"/>
      <c r="J62" s="42">
        <v>23.45</v>
      </c>
      <c r="K62" s="50">
        <v>0.22</v>
      </c>
      <c r="L62" s="37"/>
      <c r="M62" s="44">
        <f t="shared" si="3"/>
        <v>0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4.85" customHeight="1">
      <c r="A63" s="3"/>
      <c r="B63" s="4"/>
      <c r="C63" s="95" t="s">
        <v>44</v>
      </c>
      <c r="D63" s="95"/>
      <c r="E63" s="95"/>
      <c r="F63" s="95"/>
      <c r="G63" s="95"/>
      <c r="H63" s="95"/>
      <c r="I63" s="96"/>
      <c r="J63" s="51">
        <v>23.45</v>
      </c>
      <c r="K63" s="52">
        <v>0.22</v>
      </c>
      <c r="L63" s="37">
        <v>1</v>
      </c>
      <c r="M63" s="53">
        <f t="shared" ref="M63" si="5">(J63*L63)</f>
        <v>23.45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4.85" customHeight="1">
      <c r="A64" s="3"/>
      <c r="B64" s="4"/>
      <c r="C64" s="93" t="s">
        <v>45</v>
      </c>
      <c r="D64" s="93"/>
      <c r="E64" s="93"/>
      <c r="F64" s="93"/>
      <c r="G64" s="93"/>
      <c r="H64" s="93"/>
      <c r="I64" s="94"/>
      <c r="J64" s="42">
        <v>23.45</v>
      </c>
      <c r="K64" s="50">
        <v>0.22</v>
      </c>
      <c r="L64" s="37"/>
      <c r="M64" s="44">
        <f t="shared" ref="M64" si="6">(J64*L64)</f>
        <v>0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4.85" customHeight="1">
      <c r="A65" s="3"/>
      <c r="B65" s="4"/>
      <c r="C65" s="95" t="s">
        <v>46</v>
      </c>
      <c r="D65" s="95"/>
      <c r="E65" s="95"/>
      <c r="F65" s="95"/>
      <c r="G65" s="95"/>
      <c r="H65" s="95"/>
      <c r="I65" s="96"/>
      <c r="J65" s="51">
        <v>23.45</v>
      </c>
      <c r="K65" s="52">
        <v>0.22</v>
      </c>
      <c r="L65" s="37">
        <v>2</v>
      </c>
      <c r="M65" s="53">
        <f t="shared" si="3"/>
        <v>46.9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4.85" customHeight="1">
      <c r="A66" s="3"/>
      <c r="B66" s="4"/>
      <c r="C66" s="93" t="s">
        <v>47</v>
      </c>
      <c r="D66" s="93"/>
      <c r="E66" s="93"/>
      <c r="F66" s="93"/>
      <c r="G66" s="93"/>
      <c r="H66" s="93"/>
      <c r="I66" s="94"/>
      <c r="J66" s="42">
        <v>23.45</v>
      </c>
      <c r="K66" s="50">
        <v>0.22</v>
      </c>
      <c r="L66" s="37">
        <v>2</v>
      </c>
      <c r="M66" s="44">
        <f t="shared" ref="M66:M67" si="7">(J66*L66)</f>
        <v>46.9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4.85" customHeight="1">
      <c r="A67" s="3"/>
      <c r="B67" s="4"/>
      <c r="C67" s="95" t="s">
        <v>48</v>
      </c>
      <c r="D67" s="95"/>
      <c r="E67" s="95"/>
      <c r="F67" s="95"/>
      <c r="G67" s="95"/>
      <c r="H67" s="95"/>
      <c r="I67" s="96"/>
      <c r="J67" s="51">
        <v>23.45</v>
      </c>
      <c r="K67" s="52">
        <v>0.22</v>
      </c>
      <c r="L67" s="37">
        <v>1</v>
      </c>
      <c r="M67" s="53">
        <f t="shared" si="7"/>
        <v>23.45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4.85" customHeight="1">
      <c r="A68" s="3"/>
      <c r="B68" s="4"/>
      <c r="C68" s="93" t="s">
        <v>49</v>
      </c>
      <c r="D68" s="93"/>
      <c r="E68" s="93"/>
      <c r="F68" s="93"/>
      <c r="G68" s="93"/>
      <c r="H68" s="93"/>
      <c r="I68" s="94"/>
      <c r="J68" s="42">
        <v>23.45</v>
      </c>
      <c r="K68" s="50">
        <v>0.22</v>
      </c>
      <c r="L68" s="37">
        <v>2</v>
      </c>
      <c r="M68" s="44">
        <f t="shared" si="3"/>
        <v>46.9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s="12" customFormat="1" ht="15" customHeight="1">
      <c r="A69" s="3"/>
      <c r="B69" s="4"/>
      <c r="C69" s="109" t="s">
        <v>27</v>
      </c>
      <c r="D69" s="110"/>
      <c r="E69" s="110"/>
      <c r="F69" s="110"/>
      <c r="G69" s="110"/>
      <c r="H69" s="110"/>
      <c r="I69" s="110"/>
      <c r="J69" s="31"/>
      <c r="K69" s="31"/>
      <c r="L69" s="32">
        <f>SUM(L55:L68)</f>
        <v>19</v>
      </c>
      <c r="M69" s="33">
        <f>SUM(M55:M68)</f>
        <v>445.5499999999999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s="12" customFormat="1" ht="23.1" customHeight="1">
      <c r="A70" s="3"/>
      <c r="B70" s="4"/>
      <c r="C70" s="108" t="s">
        <v>53</v>
      </c>
      <c r="D70" s="108"/>
      <c r="E70" s="108"/>
      <c r="F70" s="108"/>
      <c r="G70" s="108"/>
      <c r="H70" s="108"/>
      <c r="I70" s="108"/>
      <c r="J70" s="108"/>
      <c r="K70" s="108"/>
      <c r="L70" s="108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s="12" customFormat="1" ht="15" customHeight="1">
      <c r="A71" s="3"/>
      <c r="B71" s="4"/>
      <c r="C71" s="84" t="s">
        <v>11</v>
      </c>
      <c r="D71" s="84"/>
      <c r="E71" s="84"/>
      <c r="F71" s="84"/>
      <c r="G71" s="84"/>
      <c r="H71" s="84"/>
      <c r="I71" s="85"/>
      <c r="J71" s="27" t="s">
        <v>12</v>
      </c>
      <c r="K71" s="27" t="s">
        <v>13</v>
      </c>
      <c r="L71" s="28" t="s">
        <v>14</v>
      </c>
      <c r="M71" s="27" t="s">
        <v>15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s="12" customFormat="1" ht="15" customHeight="1">
      <c r="A72" s="3"/>
      <c r="B72" s="4"/>
      <c r="C72" s="97" t="s">
        <v>54</v>
      </c>
      <c r="D72" s="97"/>
      <c r="E72" s="97"/>
      <c r="F72" s="97"/>
      <c r="G72" s="97"/>
      <c r="H72" s="97"/>
      <c r="I72" s="98"/>
      <c r="J72" s="35">
        <v>13.5</v>
      </c>
      <c r="K72" s="48">
        <v>0</v>
      </c>
      <c r="L72" s="37"/>
      <c r="M72" s="41">
        <f>(J72*L72)</f>
        <v>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s="12" customFormat="1" ht="15" customHeight="1">
      <c r="A73" s="3"/>
      <c r="B73" s="4"/>
      <c r="C73" s="103" t="s">
        <v>55</v>
      </c>
      <c r="D73" s="103"/>
      <c r="E73" s="103"/>
      <c r="F73" s="103"/>
      <c r="G73" s="103"/>
      <c r="H73" s="103"/>
      <c r="I73" s="104"/>
      <c r="J73" s="42">
        <v>13.5</v>
      </c>
      <c r="K73" s="50">
        <v>0</v>
      </c>
      <c r="L73" s="37"/>
      <c r="M73" s="44">
        <f t="shared" ref="M73:M77" si="8">(J73*L73)</f>
        <v>0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s="12" customFormat="1" ht="15" customHeight="1">
      <c r="A74" s="3"/>
      <c r="B74" s="4"/>
      <c r="C74" s="97" t="s">
        <v>56</v>
      </c>
      <c r="D74" s="97"/>
      <c r="E74" s="97"/>
      <c r="F74" s="97"/>
      <c r="G74" s="97"/>
      <c r="H74" s="97"/>
      <c r="I74" s="98"/>
      <c r="J74" s="35">
        <v>13.5</v>
      </c>
      <c r="K74" s="48">
        <v>0</v>
      </c>
      <c r="L74" s="37"/>
      <c r="M74" s="41">
        <f t="shared" si="8"/>
        <v>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s="12" customFormat="1" ht="15" customHeight="1">
      <c r="A75" s="3"/>
      <c r="B75" s="4"/>
      <c r="C75" s="103" t="s">
        <v>57</v>
      </c>
      <c r="D75" s="103"/>
      <c r="E75" s="103"/>
      <c r="F75" s="103"/>
      <c r="G75" s="103"/>
      <c r="H75" s="103"/>
      <c r="I75" s="104"/>
      <c r="J75" s="42">
        <v>13.5</v>
      </c>
      <c r="K75" s="50">
        <v>0</v>
      </c>
      <c r="L75" s="37"/>
      <c r="M75" s="44">
        <f t="shared" si="8"/>
        <v>0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s="12" customFormat="1" ht="15" customHeight="1">
      <c r="A76" s="3"/>
      <c r="B76" s="4"/>
      <c r="C76" s="97" t="s">
        <v>58</v>
      </c>
      <c r="D76" s="97"/>
      <c r="E76" s="97"/>
      <c r="F76" s="97"/>
      <c r="G76" s="97"/>
      <c r="H76" s="97"/>
      <c r="I76" s="98"/>
      <c r="J76" s="35">
        <v>13.5</v>
      </c>
      <c r="K76" s="48">
        <v>0</v>
      </c>
      <c r="L76" s="37"/>
      <c r="M76" s="41">
        <f t="shared" si="8"/>
        <v>0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s="12" customFormat="1" ht="15" customHeight="1">
      <c r="A77" s="3"/>
      <c r="B77" s="4"/>
      <c r="C77" s="103" t="s">
        <v>59</v>
      </c>
      <c r="D77" s="103"/>
      <c r="E77" s="103"/>
      <c r="F77" s="103"/>
      <c r="G77" s="103"/>
      <c r="H77" s="103"/>
      <c r="I77" s="104"/>
      <c r="J77" s="42">
        <v>13.5</v>
      </c>
      <c r="K77" s="50">
        <v>0</v>
      </c>
      <c r="L77" s="37"/>
      <c r="M77" s="44">
        <f t="shared" si="8"/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s="12" customFormat="1" ht="15" customHeight="1">
      <c r="A78" s="3"/>
      <c r="B78" s="4"/>
      <c r="C78" s="109" t="s">
        <v>27</v>
      </c>
      <c r="D78" s="110"/>
      <c r="E78" s="110"/>
      <c r="F78" s="110"/>
      <c r="G78" s="110"/>
      <c r="H78" s="110"/>
      <c r="I78" s="110"/>
      <c r="J78" s="31"/>
      <c r="K78" s="31"/>
      <c r="L78" s="32">
        <f>SUM(L72:L77)</f>
        <v>0</v>
      </c>
      <c r="M78" s="33">
        <f>SUM(M72:M77)</f>
        <v>0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3.1" customHeight="1">
      <c r="A79" s="3"/>
      <c r="B79" s="4"/>
      <c r="C79" s="108" t="s">
        <v>60</v>
      </c>
      <c r="D79" s="108"/>
      <c r="E79" s="108"/>
      <c r="F79" s="108"/>
      <c r="G79" s="108"/>
      <c r="H79" s="108"/>
      <c r="I79" s="108"/>
      <c r="J79" s="108"/>
      <c r="K79" s="108"/>
      <c r="L79" s="108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4.1" customHeight="1">
      <c r="A80" s="3"/>
      <c r="B80" s="4"/>
      <c r="C80" s="84" t="s">
        <v>11</v>
      </c>
      <c r="D80" s="84"/>
      <c r="E80" s="84"/>
      <c r="F80" s="84"/>
      <c r="G80" s="84"/>
      <c r="H80" s="84"/>
      <c r="I80" s="85"/>
      <c r="J80" s="27" t="s">
        <v>12</v>
      </c>
      <c r="K80" s="27" t="s">
        <v>13</v>
      </c>
      <c r="L80" s="28" t="s">
        <v>14</v>
      </c>
      <c r="M80" s="27" t="s">
        <v>15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.85" customHeight="1">
      <c r="A81" s="3"/>
      <c r="B81" s="4"/>
      <c r="C81" s="95" t="s">
        <v>61</v>
      </c>
      <c r="D81" s="95"/>
      <c r="E81" s="95"/>
      <c r="F81" s="95"/>
      <c r="G81" s="95"/>
      <c r="H81" s="95"/>
      <c r="I81" s="96"/>
      <c r="J81" s="35">
        <v>14.9</v>
      </c>
      <c r="K81" s="48">
        <v>0</v>
      </c>
      <c r="L81" s="37">
        <v>1</v>
      </c>
      <c r="M81" s="41">
        <f>(J81*L81)</f>
        <v>14.9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4.85" customHeight="1">
      <c r="A82" s="3"/>
      <c r="B82" s="4"/>
      <c r="C82" s="93" t="s">
        <v>62</v>
      </c>
      <c r="D82" s="93"/>
      <c r="E82" s="93"/>
      <c r="F82" s="93"/>
      <c r="G82" s="93"/>
      <c r="H82" s="93"/>
      <c r="I82" s="94"/>
      <c r="J82" s="42">
        <v>14.9</v>
      </c>
      <c r="K82" s="50">
        <v>0</v>
      </c>
      <c r="L82" s="37">
        <v>2</v>
      </c>
      <c r="M82" s="44">
        <f t="shared" ref="M82:M89" si="9">(J82*L82)</f>
        <v>29.8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4.85" customHeight="1">
      <c r="A83" s="3"/>
      <c r="B83" s="4"/>
      <c r="C83" s="95" t="s">
        <v>54</v>
      </c>
      <c r="D83" s="95"/>
      <c r="E83" s="95"/>
      <c r="F83" s="95"/>
      <c r="G83" s="95"/>
      <c r="H83" s="95"/>
      <c r="I83" s="96"/>
      <c r="J83" s="35">
        <v>14.9</v>
      </c>
      <c r="K83" s="48">
        <v>0</v>
      </c>
      <c r="L83" s="37">
        <v>1</v>
      </c>
      <c r="M83" s="41">
        <f t="shared" si="9"/>
        <v>14.9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4.85" customHeight="1">
      <c r="A84" s="3"/>
      <c r="B84" s="4"/>
      <c r="C84" s="93" t="s">
        <v>63</v>
      </c>
      <c r="D84" s="93"/>
      <c r="E84" s="93"/>
      <c r="F84" s="93"/>
      <c r="G84" s="93"/>
      <c r="H84" s="93"/>
      <c r="I84" s="94"/>
      <c r="J84" s="42">
        <v>14.9</v>
      </c>
      <c r="K84" s="50">
        <v>0</v>
      </c>
      <c r="L84" s="37">
        <v>1</v>
      </c>
      <c r="M84" s="44">
        <f t="shared" si="9"/>
        <v>14.9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4.85" customHeight="1">
      <c r="A85" s="3"/>
      <c r="B85" s="4"/>
      <c r="C85" s="95" t="s">
        <v>64</v>
      </c>
      <c r="D85" s="95"/>
      <c r="E85" s="95"/>
      <c r="F85" s="95"/>
      <c r="G85" s="95"/>
      <c r="H85" s="95"/>
      <c r="I85" s="96"/>
      <c r="J85" s="35">
        <v>14.9</v>
      </c>
      <c r="K85" s="48">
        <v>0</v>
      </c>
      <c r="L85" s="37">
        <v>1</v>
      </c>
      <c r="M85" s="41">
        <f t="shared" si="9"/>
        <v>14.9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4.85" customHeight="1">
      <c r="A86" s="3"/>
      <c r="B86" s="4"/>
      <c r="C86" s="93" t="s">
        <v>65</v>
      </c>
      <c r="D86" s="93"/>
      <c r="E86" s="93"/>
      <c r="F86" s="93"/>
      <c r="G86" s="93"/>
      <c r="H86" s="93"/>
      <c r="I86" s="94"/>
      <c r="J86" s="42">
        <v>14.9</v>
      </c>
      <c r="K86" s="50">
        <v>0</v>
      </c>
      <c r="L86" s="37"/>
      <c r="M86" s="44">
        <f t="shared" si="9"/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4.85" customHeight="1">
      <c r="A87" s="3"/>
      <c r="B87" s="4"/>
      <c r="C87" s="95" t="s">
        <v>66</v>
      </c>
      <c r="D87" s="95"/>
      <c r="E87" s="95"/>
      <c r="F87" s="95"/>
      <c r="G87" s="95"/>
      <c r="H87" s="95"/>
      <c r="I87" s="96"/>
      <c r="J87" s="35">
        <v>14.9</v>
      </c>
      <c r="K87" s="48">
        <v>0</v>
      </c>
      <c r="L87" s="37">
        <v>1</v>
      </c>
      <c r="M87" s="41">
        <f t="shared" ref="M87" si="10">(J87*L87)</f>
        <v>14.9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4.85" customHeight="1">
      <c r="A88" s="3"/>
      <c r="B88" s="4"/>
      <c r="C88" s="93" t="s">
        <v>55</v>
      </c>
      <c r="D88" s="93"/>
      <c r="E88" s="93"/>
      <c r="F88" s="93"/>
      <c r="G88" s="93"/>
      <c r="H88" s="93"/>
      <c r="I88" s="94"/>
      <c r="J88" s="42">
        <v>14.9</v>
      </c>
      <c r="K88" s="50">
        <v>0</v>
      </c>
      <c r="L88" s="37"/>
      <c r="M88" s="44">
        <f t="shared" si="9"/>
        <v>0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4.85" customHeight="1">
      <c r="A89" s="3"/>
      <c r="B89" s="4"/>
      <c r="C89" s="95" t="s">
        <v>67</v>
      </c>
      <c r="D89" s="95"/>
      <c r="E89" s="95"/>
      <c r="F89" s="95"/>
      <c r="G89" s="95"/>
      <c r="H89" s="95"/>
      <c r="I89" s="96"/>
      <c r="J89" s="35">
        <v>14.9</v>
      </c>
      <c r="K89" s="48">
        <v>0</v>
      </c>
      <c r="L89" s="37"/>
      <c r="M89" s="41">
        <f t="shared" si="9"/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4.85" customHeight="1">
      <c r="A90" s="3"/>
      <c r="B90" s="4"/>
      <c r="C90" s="93" t="s">
        <v>68</v>
      </c>
      <c r="D90" s="93"/>
      <c r="E90" s="93"/>
      <c r="F90" s="93"/>
      <c r="G90" s="93"/>
      <c r="H90" s="93"/>
      <c r="I90" s="94"/>
      <c r="J90" s="42">
        <v>14.9</v>
      </c>
      <c r="K90" s="50">
        <v>0</v>
      </c>
      <c r="L90" s="37">
        <v>1</v>
      </c>
      <c r="M90" s="44">
        <f t="shared" ref="M90" si="11">(J90*L90)</f>
        <v>14.9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4.85" customHeight="1">
      <c r="A91" s="3"/>
      <c r="B91" s="4"/>
      <c r="C91" s="95" t="s">
        <v>69</v>
      </c>
      <c r="D91" s="95"/>
      <c r="E91" s="95"/>
      <c r="F91" s="95"/>
      <c r="G91" s="95"/>
      <c r="H91" s="95"/>
      <c r="I91" s="96"/>
      <c r="J91" s="35">
        <v>14.9</v>
      </c>
      <c r="K91" s="48">
        <v>0</v>
      </c>
      <c r="L91" s="37">
        <v>1</v>
      </c>
      <c r="M91" s="41">
        <f t="shared" ref="M91" si="12">(J91*L91)</f>
        <v>14.9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4.85" customHeight="1">
      <c r="A92" s="3"/>
      <c r="B92" s="4"/>
      <c r="C92" s="93" t="s">
        <v>57</v>
      </c>
      <c r="D92" s="93"/>
      <c r="E92" s="93"/>
      <c r="F92" s="93"/>
      <c r="G92" s="93"/>
      <c r="H92" s="93"/>
      <c r="I92" s="94"/>
      <c r="J92" s="42">
        <v>14.9</v>
      </c>
      <c r="K92" s="50">
        <v>0</v>
      </c>
      <c r="L92" s="37">
        <v>1</v>
      </c>
      <c r="M92" s="44">
        <f>(J92*L92)</f>
        <v>14.9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4.85" customHeight="1">
      <c r="A93" s="3"/>
      <c r="B93" s="4"/>
      <c r="C93" s="95" t="s">
        <v>70</v>
      </c>
      <c r="D93" s="95"/>
      <c r="E93" s="95"/>
      <c r="F93" s="95"/>
      <c r="G93" s="95"/>
      <c r="H93" s="95"/>
      <c r="I93" s="96"/>
      <c r="J93" s="35">
        <v>14.9</v>
      </c>
      <c r="K93" s="48">
        <v>0</v>
      </c>
      <c r="L93" s="37">
        <v>1</v>
      </c>
      <c r="M93" s="41">
        <f>(J93*L93)</f>
        <v>14.9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4.85" customHeight="1">
      <c r="A94" s="3"/>
      <c r="B94" s="4"/>
      <c r="C94" s="93" t="s">
        <v>71</v>
      </c>
      <c r="D94" s="93"/>
      <c r="E94" s="93"/>
      <c r="F94" s="93"/>
      <c r="G94" s="93"/>
      <c r="H94" s="93"/>
      <c r="I94" s="94"/>
      <c r="J94" s="42">
        <v>14.9</v>
      </c>
      <c r="K94" s="50">
        <v>0</v>
      </c>
      <c r="L94" s="37">
        <v>1</v>
      </c>
      <c r="M94" s="44">
        <f>(J94*L94)</f>
        <v>14.9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s="12" customFormat="1" ht="14.1" customHeight="1">
      <c r="A95" s="3"/>
      <c r="B95" s="4"/>
      <c r="C95" s="109" t="s">
        <v>27</v>
      </c>
      <c r="D95" s="110"/>
      <c r="E95" s="110"/>
      <c r="F95" s="110"/>
      <c r="G95" s="110"/>
      <c r="H95" s="110"/>
      <c r="I95" s="110"/>
      <c r="J95" s="31"/>
      <c r="K95" s="31"/>
      <c r="L95" s="32">
        <f>SUM(L81:L94)</f>
        <v>12</v>
      </c>
      <c r="M95" s="33">
        <f>SUM(M81:M94)</f>
        <v>178.80000000000004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4" customHeight="1">
      <c r="A96" s="3"/>
      <c r="B96" s="4"/>
      <c r="C96" s="108" t="s">
        <v>72</v>
      </c>
      <c r="D96" s="108"/>
      <c r="E96" s="108"/>
      <c r="F96" s="108"/>
      <c r="G96" s="108"/>
      <c r="H96" s="108"/>
      <c r="I96" s="108"/>
      <c r="J96" s="108"/>
      <c r="K96" s="108"/>
      <c r="L96" s="108"/>
      <c r="M96" s="1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4.1" customHeight="1">
      <c r="A97" s="3"/>
      <c r="B97" s="4"/>
      <c r="C97" s="84" t="s">
        <v>11</v>
      </c>
      <c r="D97" s="84"/>
      <c r="E97" s="84"/>
      <c r="F97" s="84"/>
      <c r="G97" s="84"/>
      <c r="H97" s="84"/>
      <c r="I97" s="85"/>
      <c r="J97" s="27" t="s">
        <v>12</v>
      </c>
      <c r="K97" s="27" t="s">
        <v>13</v>
      </c>
      <c r="L97" s="28" t="s">
        <v>14</v>
      </c>
      <c r="M97" s="27" t="s">
        <v>15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4.85" customHeight="1">
      <c r="A98" s="3"/>
      <c r="B98" s="4"/>
      <c r="C98" s="97" t="s">
        <v>73</v>
      </c>
      <c r="D98" s="97"/>
      <c r="E98" s="97"/>
      <c r="F98" s="97"/>
      <c r="G98" s="97"/>
      <c r="H98" s="97"/>
      <c r="I98" s="98"/>
      <c r="J98" s="35">
        <v>17.5</v>
      </c>
      <c r="K98" s="48">
        <v>0</v>
      </c>
      <c r="L98" s="37"/>
      <c r="M98" s="41">
        <f>(J98*L98)</f>
        <v>0</v>
      </c>
      <c r="N98" s="1"/>
      <c r="O98" s="1"/>
      <c r="P98" s="1"/>
      <c r="Q98" s="18"/>
      <c r="R98" s="18"/>
      <c r="S98" s="1"/>
      <c r="T98" s="1"/>
      <c r="U98" s="1"/>
      <c r="V98" s="1"/>
      <c r="W98" s="1"/>
      <c r="X98" s="1"/>
    </row>
    <row r="99" spans="1:24" ht="14.85" customHeight="1">
      <c r="A99" s="3"/>
      <c r="B99" s="4"/>
      <c r="C99" s="93" t="s">
        <v>74</v>
      </c>
      <c r="D99" s="93"/>
      <c r="E99" s="93"/>
      <c r="F99" s="93"/>
      <c r="G99" s="93"/>
      <c r="H99" s="93"/>
      <c r="I99" s="94"/>
      <c r="J99" s="42">
        <v>17.5</v>
      </c>
      <c r="K99" s="50">
        <v>0</v>
      </c>
      <c r="L99" s="37"/>
      <c r="M99" s="44">
        <f t="shared" ref="M99:M110" si="13">(J99*L99)</f>
        <v>0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4.85" customHeight="1">
      <c r="A100" s="3"/>
      <c r="B100" s="4"/>
      <c r="C100" s="97" t="s">
        <v>75</v>
      </c>
      <c r="D100" s="97"/>
      <c r="E100" s="97"/>
      <c r="F100" s="97"/>
      <c r="G100" s="97"/>
      <c r="H100" s="97"/>
      <c r="I100" s="98"/>
      <c r="J100" s="35">
        <v>17.5</v>
      </c>
      <c r="K100" s="48">
        <v>0</v>
      </c>
      <c r="L100" s="37"/>
      <c r="M100" s="41">
        <f t="shared" si="13"/>
        <v>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4.85" customHeight="1">
      <c r="A101" s="3"/>
      <c r="B101" s="4"/>
      <c r="C101" s="93" t="s">
        <v>76</v>
      </c>
      <c r="D101" s="93"/>
      <c r="E101" s="93"/>
      <c r="F101" s="93"/>
      <c r="G101" s="93"/>
      <c r="H101" s="93"/>
      <c r="I101" s="94"/>
      <c r="J101" s="42">
        <v>17.5</v>
      </c>
      <c r="K101" s="50">
        <v>0</v>
      </c>
      <c r="L101" s="37"/>
      <c r="M101" s="44">
        <f t="shared" si="13"/>
        <v>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4.85" customHeight="1">
      <c r="A102" s="3"/>
      <c r="B102" s="4"/>
      <c r="C102" s="97" t="s">
        <v>77</v>
      </c>
      <c r="D102" s="97"/>
      <c r="E102" s="97"/>
      <c r="F102" s="97"/>
      <c r="G102" s="97"/>
      <c r="H102" s="97"/>
      <c r="I102" s="98"/>
      <c r="J102" s="35">
        <v>17.5</v>
      </c>
      <c r="K102" s="48">
        <v>0</v>
      </c>
      <c r="L102" s="37"/>
      <c r="M102" s="41">
        <f t="shared" si="13"/>
        <v>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4.85" customHeight="1">
      <c r="A103" s="3"/>
      <c r="B103" s="4"/>
      <c r="C103" s="93" t="s">
        <v>78</v>
      </c>
      <c r="D103" s="93"/>
      <c r="E103" s="93"/>
      <c r="F103" s="93"/>
      <c r="G103" s="93"/>
      <c r="H103" s="93"/>
      <c r="I103" s="94"/>
      <c r="J103" s="42">
        <v>17.5</v>
      </c>
      <c r="K103" s="50">
        <v>0</v>
      </c>
      <c r="L103" s="37"/>
      <c r="M103" s="44">
        <f t="shared" ref="M103" si="14">(J103*L103)</f>
        <v>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4.85" customHeight="1">
      <c r="A104" s="3"/>
      <c r="B104" s="4"/>
      <c r="C104" s="97" t="s">
        <v>79</v>
      </c>
      <c r="D104" s="97"/>
      <c r="E104" s="97"/>
      <c r="F104" s="97"/>
      <c r="G104" s="97"/>
      <c r="H104" s="97"/>
      <c r="I104" s="98"/>
      <c r="J104" s="35">
        <v>17.5</v>
      </c>
      <c r="K104" s="48">
        <v>0</v>
      </c>
      <c r="L104" s="37"/>
      <c r="M104" s="41">
        <f t="shared" si="13"/>
        <v>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4.85" customHeight="1">
      <c r="A105" s="3"/>
      <c r="B105" s="4"/>
      <c r="C105" s="93" t="s">
        <v>80</v>
      </c>
      <c r="D105" s="93"/>
      <c r="E105" s="93"/>
      <c r="F105" s="93"/>
      <c r="G105" s="93"/>
      <c r="H105" s="93"/>
      <c r="I105" s="94"/>
      <c r="J105" s="42">
        <v>17.5</v>
      </c>
      <c r="K105" s="50">
        <v>0</v>
      </c>
      <c r="L105" s="37"/>
      <c r="M105" s="44">
        <f t="shared" si="13"/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85" customHeight="1">
      <c r="A106" s="3"/>
      <c r="B106" s="4"/>
      <c r="C106" s="97" t="s">
        <v>81</v>
      </c>
      <c r="D106" s="97"/>
      <c r="E106" s="97"/>
      <c r="F106" s="97"/>
      <c r="G106" s="97"/>
      <c r="H106" s="97"/>
      <c r="I106" s="98"/>
      <c r="J106" s="35">
        <v>17.5</v>
      </c>
      <c r="K106" s="48">
        <v>0</v>
      </c>
      <c r="L106" s="37"/>
      <c r="M106" s="41">
        <f t="shared" ref="M106" si="15">(J106*L106)</f>
        <v>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85" customHeight="1">
      <c r="A107" s="3"/>
      <c r="B107" s="4"/>
      <c r="C107" s="93" t="s">
        <v>82</v>
      </c>
      <c r="D107" s="93"/>
      <c r="E107" s="93"/>
      <c r="F107" s="93"/>
      <c r="G107" s="93"/>
      <c r="H107" s="93"/>
      <c r="I107" s="94"/>
      <c r="J107" s="42">
        <v>17.5</v>
      </c>
      <c r="K107" s="50">
        <v>0</v>
      </c>
      <c r="L107" s="37"/>
      <c r="M107" s="44">
        <f t="shared" si="13"/>
        <v>0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85" customHeight="1">
      <c r="A108" s="3"/>
      <c r="B108" s="4"/>
      <c r="C108" s="97" t="s">
        <v>83</v>
      </c>
      <c r="D108" s="97"/>
      <c r="E108" s="97"/>
      <c r="F108" s="97"/>
      <c r="G108" s="97"/>
      <c r="H108" s="97"/>
      <c r="I108" s="98"/>
      <c r="J108" s="35">
        <v>17.5</v>
      </c>
      <c r="K108" s="48">
        <v>0</v>
      </c>
      <c r="L108" s="37"/>
      <c r="M108" s="41">
        <f t="shared" ref="M108" si="16">(J108*L108)</f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85" customHeight="1">
      <c r="A109" s="3"/>
      <c r="B109" s="4"/>
      <c r="C109" s="93" t="s">
        <v>84</v>
      </c>
      <c r="D109" s="93"/>
      <c r="E109" s="93"/>
      <c r="F109" s="93"/>
      <c r="G109" s="93"/>
      <c r="H109" s="93"/>
      <c r="I109" s="94"/>
      <c r="J109" s="42">
        <v>17.5</v>
      </c>
      <c r="K109" s="50">
        <v>0</v>
      </c>
      <c r="L109" s="37"/>
      <c r="M109" s="44">
        <f t="shared" ref="M109" si="17">(J109*L109)</f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85" customHeight="1">
      <c r="A110" s="3"/>
      <c r="B110" s="4"/>
      <c r="C110" s="97" t="s">
        <v>85</v>
      </c>
      <c r="D110" s="97"/>
      <c r="E110" s="97"/>
      <c r="F110" s="97"/>
      <c r="G110" s="97"/>
      <c r="H110" s="97"/>
      <c r="I110" s="98"/>
      <c r="J110" s="35">
        <v>17.5</v>
      </c>
      <c r="K110" s="48">
        <v>0</v>
      </c>
      <c r="L110" s="37"/>
      <c r="M110" s="41">
        <f t="shared" si="13"/>
        <v>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s="12" customFormat="1" ht="14.1" customHeight="1">
      <c r="A111" s="3"/>
      <c r="B111" s="4"/>
      <c r="C111" s="109" t="s">
        <v>27</v>
      </c>
      <c r="D111" s="110"/>
      <c r="E111" s="110"/>
      <c r="F111" s="110"/>
      <c r="G111" s="110"/>
      <c r="H111" s="110"/>
      <c r="I111" s="110"/>
      <c r="J111" s="31"/>
      <c r="K111" s="31"/>
      <c r="L111" s="32">
        <f>SUM(L98:L110)</f>
        <v>0</v>
      </c>
      <c r="M111" s="33">
        <f>SUM(M98:M110)</f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4" customHeight="1">
      <c r="A112" s="3"/>
      <c r="B112" s="4"/>
      <c r="C112" s="108" t="s">
        <v>86</v>
      </c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1" customHeight="1">
      <c r="A113" s="3"/>
      <c r="B113" s="4"/>
      <c r="C113" s="84" t="s">
        <v>11</v>
      </c>
      <c r="D113" s="84"/>
      <c r="E113" s="84"/>
      <c r="F113" s="84"/>
      <c r="G113" s="84"/>
      <c r="H113" s="84"/>
      <c r="I113" s="85"/>
      <c r="J113" s="27" t="s">
        <v>12</v>
      </c>
      <c r="K113" s="27" t="s">
        <v>13</v>
      </c>
      <c r="L113" s="28" t="s">
        <v>14</v>
      </c>
      <c r="M113" s="27" t="s">
        <v>15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1" customHeight="1">
      <c r="A114" s="3"/>
      <c r="B114" s="4"/>
      <c r="C114" s="97" t="s">
        <v>87</v>
      </c>
      <c r="D114" s="97"/>
      <c r="E114" s="97"/>
      <c r="F114" s="97"/>
      <c r="G114" s="97"/>
      <c r="H114" s="97"/>
      <c r="I114" s="98"/>
      <c r="J114" s="35">
        <v>2.75</v>
      </c>
      <c r="K114" s="48">
        <v>0</v>
      </c>
      <c r="L114" s="54"/>
      <c r="M114" s="41">
        <f>(J114*L114)</f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1" customHeight="1">
      <c r="A115" s="3"/>
      <c r="B115" s="4"/>
      <c r="C115" s="103" t="s">
        <v>88</v>
      </c>
      <c r="D115" s="103"/>
      <c r="E115" s="103"/>
      <c r="F115" s="103"/>
      <c r="G115" s="103"/>
      <c r="H115" s="103"/>
      <c r="I115" s="104"/>
      <c r="J115" s="42">
        <v>2.75</v>
      </c>
      <c r="K115" s="50">
        <v>0</v>
      </c>
      <c r="L115" s="54"/>
      <c r="M115" s="44">
        <f t="shared" ref="M115:M124" si="18">(J115*L115)</f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1" customHeight="1">
      <c r="A116" s="3"/>
      <c r="B116" s="4"/>
      <c r="C116" s="97" t="s">
        <v>89</v>
      </c>
      <c r="D116" s="97"/>
      <c r="E116" s="97"/>
      <c r="F116" s="97"/>
      <c r="G116" s="97"/>
      <c r="H116" s="97"/>
      <c r="I116" s="98"/>
      <c r="J116" s="35">
        <v>2.75</v>
      </c>
      <c r="K116" s="48">
        <v>0</v>
      </c>
      <c r="L116" s="54"/>
      <c r="M116" s="41">
        <f t="shared" si="18"/>
        <v>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1" customHeight="1">
      <c r="A117" s="3"/>
      <c r="B117" s="4"/>
      <c r="C117" s="103" t="s">
        <v>90</v>
      </c>
      <c r="D117" s="103"/>
      <c r="E117" s="103"/>
      <c r="F117" s="103"/>
      <c r="G117" s="103"/>
      <c r="H117" s="103"/>
      <c r="I117" s="104"/>
      <c r="J117" s="42">
        <v>2.75</v>
      </c>
      <c r="K117" s="50">
        <v>0</v>
      </c>
      <c r="L117" s="54"/>
      <c r="M117" s="44">
        <f t="shared" si="18"/>
        <v>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1" customHeight="1">
      <c r="A118" s="3"/>
      <c r="B118" s="4"/>
      <c r="C118" s="97" t="s">
        <v>91</v>
      </c>
      <c r="D118" s="97"/>
      <c r="E118" s="97"/>
      <c r="F118" s="97"/>
      <c r="G118" s="97"/>
      <c r="H118" s="97"/>
      <c r="I118" s="98"/>
      <c r="J118" s="35">
        <v>2.75</v>
      </c>
      <c r="K118" s="48">
        <v>0</v>
      </c>
      <c r="L118" s="54"/>
      <c r="M118" s="41">
        <f t="shared" si="18"/>
        <v>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1" customHeight="1">
      <c r="A119" s="3"/>
      <c r="B119" s="4"/>
      <c r="C119" s="103" t="s">
        <v>92</v>
      </c>
      <c r="D119" s="103"/>
      <c r="E119" s="103"/>
      <c r="F119" s="103"/>
      <c r="G119" s="103"/>
      <c r="H119" s="103"/>
      <c r="I119" s="104"/>
      <c r="J119" s="42">
        <v>2.75</v>
      </c>
      <c r="K119" s="50">
        <v>0</v>
      </c>
      <c r="L119" s="54"/>
      <c r="M119" s="44">
        <f t="shared" si="18"/>
        <v>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1" customHeight="1">
      <c r="A120" s="3"/>
      <c r="B120" s="4"/>
      <c r="C120" s="97" t="s">
        <v>93</v>
      </c>
      <c r="D120" s="97"/>
      <c r="E120" s="97"/>
      <c r="F120" s="97"/>
      <c r="G120" s="97"/>
      <c r="H120" s="97"/>
      <c r="I120" s="98"/>
      <c r="J120" s="35">
        <v>2.75</v>
      </c>
      <c r="K120" s="48">
        <v>0</v>
      </c>
      <c r="L120" s="54"/>
      <c r="M120" s="41">
        <f t="shared" si="18"/>
        <v>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1" customHeight="1">
      <c r="A121" s="3"/>
      <c r="B121" s="4"/>
      <c r="C121" s="103" t="s">
        <v>94</v>
      </c>
      <c r="D121" s="103"/>
      <c r="E121" s="103"/>
      <c r="F121" s="103"/>
      <c r="G121" s="103"/>
      <c r="H121" s="103"/>
      <c r="I121" s="104"/>
      <c r="J121" s="42">
        <v>2.75</v>
      </c>
      <c r="K121" s="50">
        <v>0</v>
      </c>
      <c r="L121" s="54"/>
      <c r="M121" s="44">
        <f t="shared" si="18"/>
        <v>0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1" customHeight="1">
      <c r="A122" s="3"/>
      <c r="B122" s="4"/>
      <c r="C122" s="97" t="s">
        <v>95</v>
      </c>
      <c r="D122" s="97"/>
      <c r="E122" s="97"/>
      <c r="F122" s="97"/>
      <c r="G122" s="97"/>
      <c r="H122" s="97"/>
      <c r="I122" s="98"/>
      <c r="J122" s="35">
        <v>2.75</v>
      </c>
      <c r="K122" s="48">
        <v>0</v>
      </c>
      <c r="L122" s="54"/>
      <c r="M122" s="41">
        <f t="shared" si="18"/>
        <v>0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1" customHeight="1">
      <c r="A123" s="3"/>
      <c r="B123" s="4"/>
      <c r="C123" s="103" t="s">
        <v>96</v>
      </c>
      <c r="D123" s="103"/>
      <c r="E123" s="103"/>
      <c r="F123" s="103"/>
      <c r="G123" s="103"/>
      <c r="H123" s="103"/>
      <c r="I123" s="104"/>
      <c r="J123" s="42">
        <v>2.75</v>
      </c>
      <c r="K123" s="50">
        <v>0</v>
      </c>
      <c r="L123" s="54"/>
      <c r="M123" s="44">
        <f t="shared" ref="M123" si="19">(J123*L123)</f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1" customHeight="1">
      <c r="A124" s="3"/>
      <c r="B124" s="4"/>
      <c r="C124" s="97" t="s">
        <v>97</v>
      </c>
      <c r="D124" s="97"/>
      <c r="E124" s="97"/>
      <c r="F124" s="97"/>
      <c r="G124" s="97"/>
      <c r="H124" s="97"/>
      <c r="I124" s="98"/>
      <c r="J124" s="35">
        <v>2.75</v>
      </c>
      <c r="K124" s="48">
        <v>0</v>
      </c>
      <c r="L124" s="54"/>
      <c r="M124" s="41">
        <f t="shared" si="18"/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1" customHeight="1">
      <c r="A125" s="3"/>
      <c r="B125" s="4"/>
      <c r="C125" s="103" t="s">
        <v>98</v>
      </c>
      <c r="D125" s="103"/>
      <c r="E125" s="103"/>
      <c r="F125" s="103"/>
      <c r="G125" s="103"/>
      <c r="H125" s="103"/>
      <c r="I125" s="104"/>
      <c r="J125" s="42">
        <v>2.75</v>
      </c>
      <c r="K125" s="50">
        <v>0</v>
      </c>
      <c r="L125" s="54"/>
      <c r="M125" s="44">
        <f t="shared" ref="M125:M126" si="20">(J125*L125)</f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1" customHeight="1">
      <c r="A126" s="3"/>
      <c r="B126" s="4"/>
      <c r="C126" s="97" t="s">
        <v>99</v>
      </c>
      <c r="D126" s="97"/>
      <c r="E126" s="97"/>
      <c r="F126" s="97"/>
      <c r="G126" s="97"/>
      <c r="H126" s="97"/>
      <c r="I126" s="98"/>
      <c r="J126" s="35">
        <v>2.75</v>
      </c>
      <c r="K126" s="48">
        <v>0</v>
      </c>
      <c r="L126" s="54"/>
      <c r="M126" s="41">
        <f t="shared" si="20"/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1" customHeight="1">
      <c r="A127" s="3"/>
      <c r="B127" s="4"/>
      <c r="C127" s="103" t="s">
        <v>100</v>
      </c>
      <c r="D127" s="103"/>
      <c r="E127" s="103"/>
      <c r="F127" s="103"/>
      <c r="G127" s="103"/>
      <c r="H127" s="103"/>
      <c r="I127" s="104"/>
      <c r="J127" s="42">
        <v>2.75</v>
      </c>
      <c r="K127" s="50">
        <v>0</v>
      </c>
      <c r="L127" s="54"/>
      <c r="M127" s="44">
        <f t="shared" ref="M127" si="21">(J127*L127)</f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1" customHeight="1">
      <c r="A128" s="3"/>
      <c r="B128" s="4"/>
      <c r="C128" s="97" t="s">
        <v>101</v>
      </c>
      <c r="D128" s="97"/>
      <c r="E128" s="97"/>
      <c r="F128" s="97"/>
      <c r="G128" s="97"/>
      <c r="H128" s="97"/>
      <c r="I128" s="98"/>
      <c r="J128" s="35">
        <v>2.75</v>
      </c>
      <c r="K128" s="48">
        <v>0</v>
      </c>
      <c r="L128" s="54"/>
      <c r="M128" s="41">
        <f>(J128*L128)</f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s="12" customFormat="1" ht="15" customHeight="1">
      <c r="A129" s="3"/>
      <c r="B129" s="4"/>
      <c r="C129" s="109" t="s">
        <v>27</v>
      </c>
      <c r="D129" s="110"/>
      <c r="E129" s="110"/>
      <c r="F129" s="110"/>
      <c r="G129" s="110"/>
      <c r="H129" s="110"/>
      <c r="I129" s="110"/>
      <c r="J129" s="31"/>
      <c r="K129" s="31"/>
      <c r="L129" s="32">
        <f>SUM(L114:L128)</f>
        <v>0</v>
      </c>
      <c r="M129" s="33">
        <f>SUM(M114:M128)</f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4" customHeight="1">
      <c r="A130" s="3"/>
      <c r="B130" s="4"/>
      <c r="C130" s="108" t="s">
        <v>102</v>
      </c>
      <c r="D130" s="108"/>
      <c r="E130" s="108"/>
      <c r="F130" s="108"/>
      <c r="G130" s="108"/>
      <c r="H130" s="108"/>
      <c r="I130" s="108"/>
      <c r="J130" s="108"/>
      <c r="K130" s="108"/>
      <c r="L130" s="108"/>
      <c r="M130" s="1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1" customHeight="1">
      <c r="A131" s="3"/>
      <c r="B131" s="4"/>
      <c r="C131" s="84" t="s">
        <v>11</v>
      </c>
      <c r="D131" s="84"/>
      <c r="E131" s="84"/>
      <c r="F131" s="84"/>
      <c r="G131" s="84"/>
      <c r="H131" s="84"/>
      <c r="I131" s="85"/>
      <c r="J131" s="27" t="s">
        <v>12</v>
      </c>
      <c r="K131" s="27" t="s">
        <v>13</v>
      </c>
      <c r="L131" s="28" t="s">
        <v>14</v>
      </c>
      <c r="M131" s="27" t="s">
        <v>15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1" customHeight="1">
      <c r="A132" s="3"/>
      <c r="B132" s="4"/>
      <c r="C132" s="97" t="s">
        <v>87</v>
      </c>
      <c r="D132" s="97"/>
      <c r="E132" s="97"/>
      <c r="F132" s="97"/>
      <c r="G132" s="97"/>
      <c r="H132" s="97"/>
      <c r="I132" s="98"/>
      <c r="J132" s="35">
        <v>8.5</v>
      </c>
      <c r="K132" s="48">
        <v>0</v>
      </c>
      <c r="L132" s="54"/>
      <c r="M132" s="41">
        <f>(J132*L132)</f>
        <v>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1" customHeight="1">
      <c r="A133" s="3"/>
      <c r="B133" s="4"/>
      <c r="C133" s="103" t="s">
        <v>88</v>
      </c>
      <c r="D133" s="103"/>
      <c r="E133" s="103"/>
      <c r="F133" s="103"/>
      <c r="G133" s="103"/>
      <c r="H133" s="103"/>
      <c r="I133" s="104"/>
      <c r="J133" s="42">
        <v>8.5</v>
      </c>
      <c r="K133" s="50">
        <v>0</v>
      </c>
      <c r="L133" s="54"/>
      <c r="M133" s="44">
        <f t="shared" ref="M133:M146" si="22">(J133*L133)</f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1" customHeight="1">
      <c r="A134" s="3"/>
      <c r="B134" s="4"/>
      <c r="C134" s="97" t="s">
        <v>89</v>
      </c>
      <c r="D134" s="97"/>
      <c r="E134" s="97"/>
      <c r="F134" s="97"/>
      <c r="G134" s="97"/>
      <c r="H134" s="97"/>
      <c r="I134" s="98"/>
      <c r="J134" s="35">
        <v>8.5</v>
      </c>
      <c r="K134" s="48">
        <v>0</v>
      </c>
      <c r="L134" s="54"/>
      <c r="M134" s="41">
        <f>(J134*L134)</f>
        <v>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1" customHeight="1">
      <c r="A135" s="3"/>
      <c r="B135" s="4"/>
      <c r="C135" s="103" t="s">
        <v>90</v>
      </c>
      <c r="D135" s="103"/>
      <c r="E135" s="103"/>
      <c r="F135" s="103"/>
      <c r="G135" s="103"/>
      <c r="H135" s="103"/>
      <c r="I135" s="104"/>
      <c r="J135" s="42">
        <v>8.5</v>
      </c>
      <c r="K135" s="50">
        <v>0</v>
      </c>
      <c r="L135" s="54"/>
      <c r="M135" s="44">
        <f t="shared" ref="M135" si="23">(J135*L135)</f>
        <v>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1" customHeight="1">
      <c r="A136" s="3"/>
      <c r="B136" s="4"/>
      <c r="C136" s="97" t="s">
        <v>91</v>
      </c>
      <c r="D136" s="97"/>
      <c r="E136" s="97"/>
      <c r="F136" s="97"/>
      <c r="G136" s="97"/>
      <c r="H136" s="97"/>
      <c r="I136" s="98"/>
      <c r="J136" s="35">
        <v>8.5</v>
      </c>
      <c r="K136" s="48">
        <v>0</v>
      </c>
      <c r="L136" s="54"/>
      <c r="M136" s="41">
        <f>(J136*L136)</f>
        <v>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1" customHeight="1">
      <c r="A137" s="3"/>
      <c r="B137" s="4"/>
      <c r="C137" s="103" t="s">
        <v>92</v>
      </c>
      <c r="D137" s="103"/>
      <c r="E137" s="103"/>
      <c r="F137" s="103"/>
      <c r="G137" s="103"/>
      <c r="H137" s="103"/>
      <c r="I137" s="104"/>
      <c r="J137" s="42">
        <v>8.5</v>
      </c>
      <c r="K137" s="50">
        <v>0</v>
      </c>
      <c r="L137" s="54"/>
      <c r="M137" s="44">
        <f t="shared" ref="M137" si="24">(J137*L137)</f>
        <v>0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1" customHeight="1">
      <c r="A138" s="3"/>
      <c r="B138" s="4"/>
      <c r="C138" s="97" t="s">
        <v>103</v>
      </c>
      <c r="D138" s="97"/>
      <c r="E138" s="97"/>
      <c r="F138" s="97"/>
      <c r="G138" s="97"/>
      <c r="H138" s="97"/>
      <c r="I138" s="98"/>
      <c r="J138" s="35">
        <v>8.5</v>
      </c>
      <c r="K138" s="48">
        <v>0</v>
      </c>
      <c r="L138" s="54"/>
      <c r="M138" s="41">
        <f>(J138*L138)</f>
        <v>0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1" customHeight="1">
      <c r="A139" s="3"/>
      <c r="B139" s="4"/>
      <c r="C139" s="103" t="s">
        <v>94</v>
      </c>
      <c r="D139" s="103"/>
      <c r="E139" s="103"/>
      <c r="F139" s="103"/>
      <c r="G139" s="103"/>
      <c r="H139" s="103"/>
      <c r="I139" s="104"/>
      <c r="J139" s="42">
        <v>8.5</v>
      </c>
      <c r="K139" s="50">
        <v>0</v>
      </c>
      <c r="L139" s="54"/>
      <c r="M139" s="44">
        <f t="shared" ref="M139" si="25">(J139*L139)</f>
        <v>0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1" customHeight="1">
      <c r="A140" s="3"/>
      <c r="B140" s="4"/>
      <c r="C140" s="97" t="s">
        <v>95</v>
      </c>
      <c r="D140" s="97"/>
      <c r="E140" s="97"/>
      <c r="F140" s="97"/>
      <c r="G140" s="97"/>
      <c r="H140" s="97"/>
      <c r="I140" s="98"/>
      <c r="J140" s="35">
        <v>8.5</v>
      </c>
      <c r="K140" s="48">
        <v>0</v>
      </c>
      <c r="L140" s="54"/>
      <c r="M140" s="41">
        <f>(J140*L140)</f>
        <v>0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1" customHeight="1">
      <c r="A141" s="3"/>
      <c r="B141" s="4"/>
      <c r="C141" s="103" t="s">
        <v>96</v>
      </c>
      <c r="D141" s="103"/>
      <c r="E141" s="103"/>
      <c r="F141" s="103"/>
      <c r="G141" s="103"/>
      <c r="H141" s="103"/>
      <c r="I141" s="104"/>
      <c r="J141" s="42">
        <v>8.5</v>
      </c>
      <c r="K141" s="50">
        <v>0</v>
      </c>
      <c r="L141" s="54"/>
      <c r="M141" s="44">
        <f t="shared" ref="M141" si="26">(J141*L141)</f>
        <v>0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1" customHeight="1">
      <c r="A142" s="3"/>
      <c r="B142" s="4"/>
      <c r="C142" s="97" t="s">
        <v>97</v>
      </c>
      <c r="D142" s="97"/>
      <c r="E142" s="97"/>
      <c r="F142" s="97"/>
      <c r="G142" s="97"/>
      <c r="H142" s="97"/>
      <c r="I142" s="98"/>
      <c r="J142" s="35">
        <v>8.5</v>
      </c>
      <c r="K142" s="48">
        <v>0</v>
      </c>
      <c r="L142" s="54"/>
      <c r="M142" s="41">
        <f>(J142*L142)</f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1" customHeight="1">
      <c r="A143" s="3"/>
      <c r="B143" s="4"/>
      <c r="C143" s="103" t="s">
        <v>98</v>
      </c>
      <c r="D143" s="103"/>
      <c r="E143" s="103"/>
      <c r="F143" s="103"/>
      <c r="G143" s="103"/>
      <c r="H143" s="103"/>
      <c r="I143" s="104"/>
      <c r="J143" s="42">
        <v>8.5</v>
      </c>
      <c r="K143" s="50">
        <v>0</v>
      </c>
      <c r="L143" s="54"/>
      <c r="M143" s="44">
        <f t="shared" ref="M143" si="27">(J143*L143)</f>
        <v>0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1" customHeight="1">
      <c r="A144" s="3"/>
      <c r="B144" s="4"/>
      <c r="C144" s="97" t="s">
        <v>99</v>
      </c>
      <c r="D144" s="97"/>
      <c r="E144" s="97"/>
      <c r="F144" s="97"/>
      <c r="G144" s="97"/>
      <c r="H144" s="97"/>
      <c r="I144" s="98"/>
      <c r="J144" s="35">
        <v>8.5</v>
      </c>
      <c r="K144" s="48">
        <v>0</v>
      </c>
      <c r="L144" s="54"/>
      <c r="M144" s="41">
        <f>(J144*L144)</f>
        <v>0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1" customHeight="1">
      <c r="A145" s="3"/>
      <c r="B145" s="4"/>
      <c r="C145" s="103" t="s">
        <v>100</v>
      </c>
      <c r="D145" s="103"/>
      <c r="E145" s="103"/>
      <c r="F145" s="103"/>
      <c r="G145" s="103"/>
      <c r="H145" s="103"/>
      <c r="I145" s="104"/>
      <c r="J145" s="42">
        <v>8.5</v>
      </c>
      <c r="K145" s="50">
        <v>0</v>
      </c>
      <c r="L145" s="54"/>
      <c r="M145" s="44">
        <f t="shared" ref="M145" si="28">(J145*L145)</f>
        <v>0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1" customHeight="1">
      <c r="A146" s="3"/>
      <c r="B146" s="4"/>
      <c r="C146" s="97" t="s">
        <v>101</v>
      </c>
      <c r="D146" s="97"/>
      <c r="E146" s="97"/>
      <c r="F146" s="97"/>
      <c r="G146" s="97"/>
      <c r="H146" s="97"/>
      <c r="I146" s="98"/>
      <c r="J146" s="35">
        <v>8.5</v>
      </c>
      <c r="K146" s="48">
        <v>0</v>
      </c>
      <c r="L146" s="54"/>
      <c r="M146" s="41">
        <f t="shared" si="22"/>
        <v>0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s="12" customFormat="1" ht="14.1" customHeight="1">
      <c r="A147" s="3"/>
      <c r="B147" s="4"/>
      <c r="C147" s="109" t="s">
        <v>27</v>
      </c>
      <c r="D147" s="110"/>
      <c r="E147" s="110"/>
      <c r="F147" s="110"/>
      <c r="G147" s="110"/>
      <c r="H147" s="110"/>
      <c r="I147" s="110"/>
      <c r="J147" s="31"/>
      <c r="K147" s="31"/>
      <c r="L147" s="32">
        <f>SUM(L132:L146)</f>
        <v>0</v>
      </c>
      <c r="M147" s="33">
        <f>SUM(M132:M146)</f>
        <v>0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4" customHeight="1">
      <c r="A148" s="3"/>
      <c r="B148" s="4"/>
      <c r="C148" s="108" t="s">
        <v>104</v>
      </c>
      <c r="D148" s="108"/>
      <c r="E148" s="108"/>
      <c r="F148" s="108"/>
      <c r="G148" s="108"/>
      <c r="H148" s="108"/>
      <c r="I148" s="108"/>
      <c r="J148" s="108"/>
      <c r="K148" s="108"/>
      <c r="L148" s="108"/>
      <c r="M148" s="1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3"/>
      <c r="B149" s="4"/>
      <c r="C149" s="84" t="s">
        <v>11</v>
      </c>
      <c r="D149" s="84"/>
      <c r="E149" s="84"/>
      <c r="F149" s="84"/>
      <c r="G149" s="84"/>
      <c r="H149" s="84"/>
      <c r="I149" s="85"/>
      <c r="J149" s="27" t="s">
        <v>12</v>
      </c>
      <c r="K149" s="27" t="s">
        <v>13</v>
      </c>
      <c r="L149" s="28" t="s">
        <v>14</v>
      </c>
      <c r="M149" s="27" t="s">
        <v>15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1" customHeight="1">
      <c r="A150" s="3"/>
      <c r="B150" s="4"/>
      <c r="C150" s="97" t="s">
        <v>105</v>
      </c>
      <c r="D150" s="97"/>
      <c r="E150" s="97"/>
      <c r="F150" s="97"/>
      <c r="G150" s="97"/>
      <c r="H150" s="97"/>
      <c r="I150" s="98"/>
      <c r="J150" s="35">
        <v>6.5</v>
      </c>
      <c r="K150" s="48">
        <v>0.22</v>
      </c>
      <c r="L150" s="54"/>
      <c r="M150" s="41">
        <f>(J150*L150)</f>
        <v>0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1" customHeight="1">
      <c r="A151" s="3"/>
      <c r="B151" s="4"/>
      <c r="C151" s="103" t="s">
        <v>106</v>
      </c>
      <c r="D151" s="103"/>
      <c r="E151" s="103"/>
      <c r="F151" s="103"/>
      <c r="G151" s="103"/>
      <c r="H151" s="103"/>
      <c r="I151" s="104"/>
      <c r="J151" s="42">
        <v>6.5</v>
      </c>
      <c r="K151" s="50">
        <v>0.22</v>
      </c>
      <c r="L151" s="54"/>
      <c r="M151" s="44">
        <f t="shared" ref="M151:M155" si="29">(J151*L151)</f>
        <v>0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1" customHeight="1">
      <c r="A152" s="3"/>
      <c r="B152" s="4"/>
      <c r="C152" s="97" t="s">
        <v>107</v>
      </c>
      <c r="D152" s="97"/>
      <c r="E152" s="97"/>
      <c r="F152" s="97"/>
      <c r="G152" s="97"/>
      <c r="H152" s="97"/>
      <c r="I152" s="98"/>
      <c r="J152" s="35">
        <v>6.5</v>
      </c>
      <c r="K152" s="48">
        <v>0.22</v>
      </c>
      <c r="L152" s="54"/>
      <c r="M152" s="41">
        <f t="shared" si="29"/>
        <v>0</v>
      </c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1" customHeight="1">
      <c r="A153" s="3"/>
      <c r="B153" s="4"/>
      <c r="C153" s="103" t="s">
        <v>108</v>
      </c>
      <c r="D153" s="103"/>
      <c r="E153" s="103"/>
      <c r="F153" s="103"/>
      <c r="G153" s="103"/>
      <c r="H153" s="103"/>
      <c r="I153" s="104"/>
      <c r="J153" s="42">
        <v>6.5</v>
      </c>
      <c r="K153" s="50">
        <v>0.22</v>
      </c>
      <c r="L153" s="54"/>
      <c r="M153" s="44">
        <f t="shared" si="29"/>
        <v>0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1" customHeight="1">
      <c r="A154" s="3"/>
      <c r="B154" s="4"/>
      <c r="C154" s="97" t="s">
        <v>109</v>
      </c>
      <c r="D154" s="97"/>
      <c r="E154" s="97"/>
      <c r="F154" s="97"/>
      <c r="G154" s="97"/>
      <c r="H154" s="97"/>
      <c r="I154" s="98"/>
      <c r="J154" s="35">
        <v>6.5</v>
      </c>
      <c r="K154" s="48">
        <v>0.22</v>
      </c>
      <c r="L154" s="54"/>
      <c r="M154" s="41">
        <f t="shared" si="29"/>
        <v>0</v>
      </c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1" customHeight="1">
      <c r="A155" s="3"/>
      <c r="B155" s="4"/>
      <c r="C155" s="103" t="s">
        <v>110</v>
      </c>
      <c r="D155" s="103"/>
      <c r="E155" s="103"/>
      <c r="F155" s="103"/>
      <c r="G155" s="103"/>
      <c r="H155" s="103"/>
      <c r="I155" s="104"/>
      <c r="J155" s="42">
        <v>6.5</v>
      </c>
      <c r="K155" s="50">
        <v>0.22</v>
      </c>
      <c r="L155" s="54"/>
      <c r="M155" s="44">
        <f t="shared" si="29"/>
        <v>0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s="12" customFormat="1">
      <c r="A156" s="3"/>
      <c r="B156" s="4"/>
      <c r="C156" s="109" t="s">
        <v>27</v>
      </c>
      <c r="D156" s="110"/>
      <c r="E156" s="110"/>
      <c r="F156" s="110"/>
      <c r="G156" s="110"/>
      <c r="H156" s="110"/>
      <c r="I156" s="110"/>
      <c r="J156" s="31"/>
      <c r="K156" s="31"/>
      <c r="L156" s="32">
        <f>SUM(L150:L155)</f>
        <v>0</v>
      </c>
      <c r="M156" s="33">
        <f>SUM(M150:M155)</f>
        <v>0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s="12" customFormat="1" ht="26.25">
      <c r="A157" s="3"/>
      <c r="B157" s="4"/>
      <c r="C157" s="108" t="s">
        <v>111</v>
      </c>
      <c r="D157" s="108"/>
      <c r="E157" s="108"/>
      <c r="F157" s="108"/>
      <c r="G157" s="108"/>
      <c r="H157" s="108"/>
      <c r="I157" s="108"/>
      <c r="J157" s="108"/>
      <c r="K157" s="108"/>
      <c r="L157" s="108"/>
      <c r="M157" s="1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s="12" customFormat="1">
      <c r="A158" s="3"/>
      <c r="B158" s="4"/>
      <c r="C158" s="84" t="s">
        <v>11</v>
      </c>
      <c r="D158" s="84"/>
      <c r="E158" s="84"/>
      <c r="F158" s="84"/>
      <c r="G158" s="84"/>
      <c r="H158" s="84"/>
      <c r="I158" s="85"/>
      <c r="J158" s="27" t="s">
        <v>12</v>
      </c>
      <c r="K158" s="27" t="s">
        <v>13</v>
      </c>
      <c r="L158" s="28" t="s">
        <v>14</v>
      </c>
      <c r="M158" s="27" t="s">
        <v>15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s="12" customFormat="1">
      <c r="A159" s="3"/>
      <c r="B159" s="4"/>
      <c r="C159" s="97" t="s">
        <v>112</v>
      </c>
      <c r="D159" s="97"/>
      <c r="E159" s="97"/>
      <c r="F159" s="97"/>
      <c r="G159" s="97"/>
      <c r="H159" s="97"/>
      <c r="I159" s="98"/>
      <c r="J159" s="35">
        <v>1</v>
      </c>
      <c r="K159" s="48">
        <v>0.15</v>
      </c>
      <c r="L159" s="54"/>
      <c r="M159" s="41">
        <f>(J159*L159)</f>
        <v>0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s="12" customFormat="1">
      <c r="A160" s="3"/>
      <c r="B160" s="4"/>
      <c r="C160" s="116" t="s">
        <v>113</v>
      </c>
      <c r="D160" s="116"/>
      <c r="E160" s="116"/>
      <c r="F160" s="116"/>
      <c r="G160" s="116"/>
      <c r="H160" s="116"/>
      <c r="I160" s="117"/>
      <c r="J160" s="72">
        <v>1.5</v>
      </c>
      <c r="K160" s="73">
        <v>0.15</v>
      </c>
      <c r="L160" s="54"/>
      <c r="M160" s="74">
        <f>(J160*L160)</f>
        <v>0</v>
      </c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s="12" customFormat="1">
      <c r="A161" s="3"/>
      <c r="B161" s="4"/>
      <c r="C161" s="109" t="s">
        <v>27</v>
      </c>
      <c r="D161" s="109"/>
      <c r="E161" s="109"/>
      <c r="F161" s="109"/>
      <c r="G161" s="109"/>
      <c r="H161" s="109"/>
      <c r="I161" s="109"/>
      <c r="J161" s="31"/>
      <c r="K161" s="31"/>
      <c r="L161" s="32">
        <f>SUM(L159:L160)</f>
        <v>0</v>
      </c>
      <c r="M161" s="33">
        <f>SUM(M159:M160)</f>
        <v>0</v>
      </c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s="12" customFormat="1" ht="26.25">
      <c r="A162" s="3"/>
      <c r="B162" s="4"/>
      <c r="C162" s="108" t="s">
        <v>114</v>
      </c>
      <c r="D162" s="108"/>
      <c r="E162" s="108"/>
      <c r="F162" s="108"/>
      <c r="G162" s="108"/>
      <c r="H162" s="108"/>
      <c r="I162" s="108"/>
      <c r="J162" s="108"/>
      <c r="K162" s="108"/>
      <c r="L162" s="108"/>
      <c r="M162" s="1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s="12" customFormat="1">
      <c r="A163" s="3"/>
      <c r="B163" s="4"/>
      <c r="C163" s="84" t="s">
        <v>11</v>
      </c>
      <c r="D163" s="84"/>
      <c r="E163" s="84"/>
      <c r="F163" s="84"/>
      <c r="G163" s="84"/>
      <c r="H163" s="84"/>
      <c r="I163" s="85"/>
      <c r="J163" s="29" t="s">
        <v>12</v>
      </c>
      <c r="K163" s="29" t="s">
        <v>13</v>
      </c>
      <c r="L163" s="30" t="s">
        <v>14</v>
      </c>
      <c r="M163" s="29" t="s">
        <v>15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s="12" customFormat="1">
      <c r="A164" s="3"/>
      <c r="B164" s="4"/>
      <c r="C164" s="86" t="s">
        <v>115</v>
      </c>
      <c r="D164" s="86"/>
      <c r="E164" s="86"/>
      <c r="F164" s="86"/>
      <c r="G164" s="86"/>
      <c r="H164" s="86"/>
      <c r="I164" s="87"/>
      <c r="J164" s="66">
        <v>8.9</v>
      </c>
      <c r="K164" s="48">
        <v>0.05</v>
      </c>
      <c r="L164" s="54">
        <v>3</v>
      </c>
      <c r="M164" s="55">
        <f t="shared" ref="M164" si="30">(J164*L164)</f>
        <v>26.700000000000003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s="12" customFormat="1">
      <c r="A165" s="3"/>
      <c r="B165" s="4"/>
      <c r="C165" s="82" t="s">
        <v>116</v>
      </c>
      <c r="D165" s="82"/>
      <c r="E165" s="82"/>
      <c r="F165" s="82"/>
      <c r="G165" s="82"/>
      <c r="H165" s="82"/>
      <c r="I165" s="83"/>
      <c r="J165" s="42">
        <v>8.9</v>
      </c>
      <c r="K165" s="50">
        <v>0.05</v>
      </c>
      <c r="L165" s="54">
        <v>3</v>
      </c>
      <c r="M165" s="56">
        <f>(J165*L165)</f>
        <v>26.700000000000003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s="12" customFormat="1">
      <c r="A166" s="3"/>
      <c r="B166" s="4"/>
      <c r="C166" s="86" t="s">
        <v>117</v>
      </c>
      <c r="D166" s="86"/>
      <c r="E166" s="86"/>
      <c r="F166" s="86"/>
      <c r="G166" s="86"/>
      <c r="H166" s="86"/>
      <c r="I166" s="87"/>
      <c r="J166" s="35">
        <v>8.9</v>
      </c>
      <c r="K166" s="48">
        <v>0.05</v>
      </c>
      <c r="L166" s="54">
        <v>3</v>
      </c>
      <c r="M166" s="55">
        <f t="shared" ref="M166:M173" si="31">(J166*L166)</f>
        <v>26.700000000000003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s="12" customFormat="1">
      <c r="A167" s="3"/>
      <c r="B167" s="4"/>
      <c r="C167" s="82" t="s">
        <v>118</v>
      </c>
      <c r="D167" s="82"/>
      <c r="E167" s="82"/>
      <c r="F167" s="82"/>
      <c r="G167" s="82"/>
      <c r="H167" s="82"/>
      <c r="I167" s="83"/>
      <c r="J167" s="42">
        <v>8.9</v>
      </c>
      <c r="K167" s="50">
        <v>0.05</v>
      </c>
      <c r="L167" s="54"/>
      <c r="M167" s="56">
        <f t="shared" si="31"/>
        <v>0</v>
      </c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s="12" customFormat="1">
      <c r="A168" s="3"/>
      <c r="B168" s="4"/>
      <c r="C168" s="86" t="s">
        <v>119</v>
      </c>
      <c r="D168" s="86"/>
      <c r="E168" s="86"/>
      <c r="F168" s="86"/>
      <c r="G168" s="86"/>
      <c r="H168" s="86"/>
      <c r="I168" s="87"/>
      <c r="J168" s="35">
        <v>8.9</v>
      </c>
      <c r="K168" s="48">
        <v>0.05</v>
      </c>
      <c r="L168" s="54">
        <v>3</v>
      </c>
      <c r="M168" s="55">
        <f t="shared" si="31"/>
        <v>26.700000000000003</v>
      </c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s="12" customFormat="1">
      <c r="A169" s="3"/>
      <c r="B169" s="4"/>
      <c r="C169" s="82" t="s">
        <v>120</v>
      </c>
      <c r="D169" s="82"/>
      <c r="E169" s="82"/>
      <c r="F169" s="82"/>
      <c r="G169" s="82"/>
      <c r="H169" s="82"/>
      <c r="I169" s="83"/>
      <c r="J169" s="67">
        <v>8.9</v>
      </c>
      <c r="K169" s="50">
        <v>0.05</v>
      </c>
      <c r="L169" s="54"/>
      <c r="M169" s="56">
        <f t="shared" si="31"/>
        <v>0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s="12" customFormat="1">
      <c r="A170" s="3"/>
      <c r="B170" s="4"/>
      <c r="C170" s="86" t="s">
        <v>121</v>
      </c>
      <c r="D170" s="86"/>
      <c r="E170" s="86"/>
      <c r="F170" s="86"/>
      <c r="G170" s="86"/>
      <c r="H170" s="86"/>
      <c r="I170" s="87"/>
      <c r="J170" s="35">
        <v>8.9</v>
      </c>
      <c r="K170" s="48">
        <v>0.05</v>
      </c>
      <c r="L170" s="54">
        <v>3</v>
      </c>
      <c r="M170" s="55">
        <f t="shared" si="31"/>
        <v>26.700000000000003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s="12" customFormat="1" ht="15" customHeight="1">
      <c r="A171" s="3"/>
      <c r="B171" s="4"/>
      <c r="C171" s="82" t="s">
        <v>122</v>
      </c>
      <c r="D171" s="82"/>
      <c r="E171" s="82"/>
      <c r="F171" s="82"/>
      <c r="G171" s="82"/>
      <c r="H171" s="82"/>
      <c r="I171" s="83"/>
      <c r="J171" s="42">
        <v>8.9</v>
      </c>
      <c r="K171" s="50">
        <v>0.05</v>
      </c>
      <c r="L171" s="54">
        <v>3</v>
      </c>
      <c r="M171" s="56">
        <f t="shared" si="31"/>
        <v>26.700000000000003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s="12" customFormat="1" ht="15" customHeight="1">
      <c r="A172" s="3"/>
      <c r="B172" s="4"/>
      <c r="C172" s="86" t="s">
        <v>123</v>
      </c>
      <c r="D172" s="86"/>
      <c r="E172" s="86"/>
      <c r="F172" s="86"/>
      <c r="G172" s="86"/>
      <c r="H172" s="86"/>
      <c r="I172" s="87"/>
      <c r="J172" s="35">
        <v>8.9</v>
      </c>
      <c r="K172" s="48">
        <v>0.05</v>
      </c>
      <c r="L172" s="54">
        <v>3</v>
      </c>
      <c r="M172" s="55">
        <f t="shared" si="31"/>
        <v>26.700000000000003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s="12" customFormat="1" ht="15" customHeight="1">
      <c r="A173" s="3"/>
      <c r="B173" s="4"/>
      <c r="C173" s="82" t="s">
        <v>124</v>
      </c>
      <c r="D173" s="82"/>
      <c r="E173" s="82"/>
      <c r="F173" s="82"/>
      <c r="G173" s="82"/>
      <c r="H173" s="82"/>
      <c r="I173" s="83"/>
      <c r="J173" s="42">
        <v>8.9</v>
      </c>
      <c r="K173" s="50">
        <v>0.05</v>
      </c>
      <c r="L173" s="54">
        <v>3</v>
      </c>
      <c r="M173" s="56">
        <f t="shared" si="31"/>
        <v>26.700000000000003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s="12" customFormat="1">
      <c r="A174" s="3"/>
      <c r="B174" s="4"/>
      <c r="C174" s="109" t="s">
        <v>27</v>
      </c>
      <c r="D174" s="109"/>
      <c r="E174" s="109"/>
      <c r="F174" s="109"/>
      <c r="G174" s="109"/>
      <c r="H174" s="109"/>
      <c r="I174" s="109"/>
      <c r="J174" s="31"/>
      <c r="K174" s="31"/>
      <c r="L174" s="32">
        <f>SUM(L164:L173)</f>
        <v>24</v>
      </c>
      <c r="M174" s="33">
        <f>SUM(M164:M173)</f>
        <v>213.59999999999997</v>
      </c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4" customHeight="1">
      <c r="A175" s="3"/>
      <c r="B175" s="4"/>
      <c r="C175" s="108" t="s">
        <v>125</v>
      </c>
      <c r="D175" s="108"/>
      <c r="E175" s="108"/>
      <c r="F175" s="108"/>
      <c r="G175" s="108"/>
      <c r="H175" s="108"/>
      <c r="I175" s="108"/>
      <c r="J175" s="108"/>
      <c r="K175" s="108"/>
      <c r="L175" s="108"/>
      <c r="M175" s="10"/>
      <c r="N175" s="108" t="s">
        <v>126</v>
      </c>
      <c r="O175" s="108"/>
      <c r="P175" s="108"/>
      <c r="Q175" s="108"/>
      <c r="R175" s="1"/>
      <c r="S175" s="1"/>
      <c r="T175" s="1"/>
      <c r="U175" s="1"/>
      <c r="V175" s="1"/>
      <c r="W175" s="1"/>
      <c r="X175" s="1"/>
    </row>
    <row r="176" spans="1:24" ht="12.95" customHeight="1">
      <c r="A176" s="3"/>
      <c r="B176" s="4"/>
      <c r="C176" s="84" t="s">
        <v>11</v>
      </c>
      <c r="D176" s="84"/>
      <c r="E176" s="84"/>
      <c r="F176" s="84"/>
      <c r="G176" s="84"/>
      <c r="H176" s="84"/>
      <c r="I176" s="85"/>
      <c r="J176" s="29" t="s">
        <v>12</v>
      </c>
      <c r="K176" s="29" t="s">
        <v>13</v>
      </c>
      <c r="L176" s="30" t="s">
        <v>14</v>
      </c>
      <c r="M176" s="29" t="s">
        <v>15</v>
      </c>
      <c r="N176" s="29" t="s">
        <v>12</v>
      </c>
      <c r="O176" s="29" t="s">
        <v>13</v>
      </c>
      <c r="P176" s="30" t="s">
        <v>14</v>
      </c>
      <c r="Q176" s="29" t="s">
        <v>15</v>
      </c>
      <c r="R176" s="1"/>
      <c r="S176" s="1"/>
      <c r="T176" s="1"/>
      <c r="U176" s="1"/>
      <c r="V176" s="1"/>
      <c r="W176" s="1"/>
      <c r="X176" s="1"/>
    </row>
    <row r="177" spans="1:24" ht="12.95" customHeight="1">
      <c r="A177" s="3"/>
      <c r="B177" s="4"/>
      <c r="C177" s="86" t="s">
        <v>127</v>
      </c>
      <c r="D177" s="86"/>
      <c r="E177" s="86"/>
      <c r="F177" s="86"/>
      <c r="G177" s="86"/>
      <c r="H177" s="86"/>
      <c r="I177" s="87"/>
      <c r="J177" s="66">
        <v>6.05</v>
      </c>
      <c r="K177" s="48">
        <v>0.05</v>
      </c>
      <c r="L177" s="54">
        <v>2</v>
      </c>
      <c r="M177" s="55">
        <f t="shared" ref="M177" si="32">(J177*L177)</f>
        <v>12.1</v>
      </c>
      <c r="N177" s="35">
        <v>1.9</v>
      </c>
      <c r="O177" s="48">
        <v>0.05</v>
      </c>
      <c r="P177" s="54"/>
      <c r="Q177" s="55">
        <f t="shared" ref="Q177" si="33">(N177*P177)</f>
        <v>0</v>
      </c>
      <c r="R177" s="1"/>
      <c r="S177" s="1"/>
      <c r="T177" s="1"/>
      <c r="U177" s="1"/>
      <c r="V177" s="1"/>
      <c r="W177" s="1"/>
      <c r="X177" s="1"/>
    </row>
    <row r="178" spans="1:24" ht="12.95" customHeight="1">
      <c r="A178" s="3"/>
      <c r="B178" s="4"/>
      <c r="C178" s="82" t="s">
        <v>128</v>
      </c>
      <c r="D178" s="82"/>
      <c r="E178" s="82"/>
      <c r="F178" s="82"/>
      <c r="G178" s="82"/>
      <c r="H178" s="82"/>
      <c r="I178" s="83"/>
      <c r="J178" s="42">
        <v>6.05</v>
      </c>
      <c r="K178" s="50">
        <v>0.05</v>
      </c>
      <c r="L178" s="54"/>
      <c r="M178" s="56">
        <f>(J178*L178)</f>
        <v>0</v>
      </c>
      <c r="N178" s="42">
        <v>1.9</v>
      </c>
      <c r="O178" s="50">
        <v>0.05</v>
      </c>
      <c r="P178" s="54"/>
      <c r="Q178" s="56">
        <f>(N178*P178)</f>
        <v>0</v>
      </c>
      <c r="R178" s="1"/>
      <c r="S178" s="1"/>
      <c r="T178" s="1"/>
      <c r="U178" s="1"/>
      <c r="V178" s="1"/>
      <c r="W178" s="1"/>
      <c r="X178" s="1"/>
    </row>
    <row r="179" spans="1:24" ht="12.95" customHeight="1">
      <c r="A179" s="3"/>
      <c r="B179" s="4"/>
      <c r="C179" s="86" t="s">
        <v>129</v>
      </c>
      <c r="D179" s="86"/>
      <c r="E179" s="86"/>
      <c r="F179" s="86"/>
      <c r="G179" s="86"/>
      <c r="H179" s="86"/>
      <c r="I179" s="87"/>
      <c r="J179" s="35">
        <v>6.05</v>
      </c>
      <c r="K179" s="48">
        <v>0.05</v>
      </c>
      <c r="L179" s="54"/>
      <c r="M179" s="55">
        <f t="shared" ref="M179:M232" si="34">(J179*L179)</f>
        <v>0</v>
      </c>
      <c r="N179" s="35">
        <v>1.9</v>
      </c>
      <c r="O179" s="48">
        <v>0.05</v>
      </c>
      <c r="P179" s="54"/>
      <c r="Q179" s="55">
        <f t="shared" ref="Q179:Q233" si="35">(N179*P179)</f>
        <v>0</v>
      </c>
      <c r="R179" s="1"/>
      <c r="S179" s="1"/>
      <c r="T179" s="1"/>
      <c r="U179" s="1"/>
      <c r="V179" s="1"/>
      <c r="W179" s="1"/>
      <c r="X179" s="1"/>
    </row>
    <row r="180" spans="1:24" ht="12.95" customHeight="1">
      <c r="A180" s="3"/>
      <c r="B180" s="4"/>
      <c r="C180" s="82" t="s">
        <v>130</v>
      </c>
      <c r="D180" s="82"/>
      <c r="E180" s="82"/>
      <c r="F180" s="82"/>
      <c r="G180" s="82"/>
      <c r="H180" s="82"/>
      <c r="I180" s="83"/>
      <c r="J180" s="42">
        <v>6.05</v>
      </c>
      <c r="K180" s="50">
        <v>0.05</v>
      </c>
      <c r="L180" s="54"/>
      <c r="M180" s="56">
        <f t="shared" si="34"/>
        <v>0</v>
      </c>
      <c r="N180" s="42">
        <v>1.9</v>
      </c>
      <c r="O180" s="50">
        <v>0.05</v>
      </c>
      <c r="P180" s="54"/>
      <c r="Q180" s="56">
        <f t="shared" si="35"/>
        <v>0</v>
      </c>
      <c r="R180" s="1"/>
      <c r="S180" s="1"/>
      <c r="T180" s="1"/>
      <c r="U180" s="1"/>
      <c r="V180" s="1"/>
      <c r="W180" s="1"/>
      <c r="X180" s="1"/>
    </row>
    <row r="181" spans="1:24" ht="12.95" customHeight="1">
      <c r="A181" s="3"/>
      <c r="B181" s="4"/>
      <c r="C181" s="86" t="s">
        <v>131</v>
      </c>
      <c r="D181" s="86"/>
      <c r="E181" s="86"/>
      <c r="F181" s="86"/>
      <c r="G181" s="86"/>
      <c r="H181" s="86"/>
      <c r="I181" s="87"/>
      <c r="J181" s="66">
        <v>6.05</v>
      </c>
      <c r="K181" s="48">
        <v>0.05</v>
      </c>
      <c r="L181" s="54"/>
      <c r="M181" s="55">
        <f t="shared" si="34"/>
        <v>0</v>
      </c>
      <c r="N181" s="35">
        <v>1.9</v>
      </c>
      <c r="O181" s="48">
        <v>0.05</v>
      </c>
      <c r="P181" s="54"/>
      <c r="Q181" s="55">
        <f t="shared" si="35"/>
        <v>0</v>
      </c>
      <c r="R181" s="1"/>
      <c r="S181" s="1"/>
      <c r="T181" s="1"/>
      <c r="U181" s="1"/>
      <c r="V181" s="1"/>
      <c r="W181" s="1"/>
      <c r="X181" s="1"/>
    </row>
    <row r="182" spans="1:24" ht="12.95" customHeight="1">
      <c r="A182" s="3"/>
      <c r="B182" s="4"/>
      <c r="C182" s="82" t="s">
        <v>132</v>
      </c>
      <c r="D182" s="82"/>
      <c r="E182" s="82"/>
      <c r="F182" s="82"/>
      <c r="G182" s="82"/>
      <c r="H182" s="82"/>
      <c r="I182" s="83"/>
      <c r="J182" s="42">
        <v>6.05</v>
      </c>
      <c r="K182" s="50">
        <v>0.05</v>
      </c>
      <c r="L182" s="54">
        <v>2</v>
      </c>
      <c r="M182" s="56">
        <f t="shared" ref="M182" si="36">(J182*L182)</f>
        <v>12.1</v>
      </c>
      <c r="N182" s="42">
        <v>1.9</v>
      </c>
      <c r="O182" s="50">
        <v>0.05</v>
      </c>
      <c r="P182" s="54"/>
      <c r="Q182" s="56">
        <f t="shared" ref="Q182" si="37">(N182*P182)</f>
        <v>0</v>
      </c>
      <c r="R182" s="1"/>
      <c r="S182" s="1"/>
      <c r="T182" s="1"/>
      <c r="U182" s="1"/>
      <c r="V182" s="1"/>
      <c r="W182" s="1"/>
      <c r="X182" s="1"/>
    </row>
    <row r="183" spans="1:24" ht="12.95" customHeight="1">
      <c r="A183" s="3"/>
      <c r="B183" s="4"/>
      <c r="C183" s="86" t="s">
        <v>133</v>
      </c>
      <c r="D183" s="86"/>
      <c r="E183" s="86"/>
      <c r="F183" s="86"/>
      <c r="G183" s="86"/>
      <c r="H183" s="86"/>
      <c r="I183" s="87"/>
      <c r="J183" s="35">
        <v>6.05</v>
      </c>
      <c r="K183" s="48">
        <v>0.05</v>
      </c>
      <c r="L183" s="54"/>
      <c r="M183" s="55">
        <f t="shared" si="34"/>
        <v>0</v>
      </c>
      <c r="N183" s="35">
        <v>1.9</v>
      </c>
      <c r="O183" s="48">
        <v>0.05</v>
      </c>
      <c r="P183" s="54"/>
      <c r="Q183" s="55">
        <f t="shared" si="35"/>
        <v>0</v>
      </c>
      <c r="R183" s="1"/>
      <c r="S183" s="1"/>
      <c r="T183" s="1"/>
      <c r="U183" s="1"/>
      <c r="V183" s="1"/>
      <c r="W183" s="1"/>
      <c r="X183" s="1"/>
    </row>
    <row r="184" spans="1:24" ht="12.95" customHeight="1">
      <c r="A184" s="3"/>
      <c r="B184" s="4"/>
      <c r="C184" s="82" t="s">
        <v>134</v>
      </c>
      <c r="D184" s="82"/>
      <c r="E184" s="82"/>
      <c r="F184" s="82"/>
      <c r="G184" s="82"/>
      <c r="H184" s="82"/>
      <c r="I184" s="83"/>
      <c r="J184" s="42">
        <v>6.05</v>
      </c>
      <c r="K184" s="50">
        <v>0.05</v>
      </c>
      <c r="L184" s="54"/>
      <c r="M184" s="56">
        <f t="shared" si="34"/>
        <v>0</v>
      </c>
      <c r="N184" s="42">
        <v>1.9</v>
      </c>
      <c r="O184" s="50">
        <v>0.05</v>
      </c>
      <c r="P184" s="54"/>
      <c r="Q184" s="56">
        <f t="shared" si="35"/>
        <v>0</v>
      </c>
      <c r="R184" s="1"/>
      <c r="S184" s="1"/>
      <c r="T184" s="1"/>
      <c r="U184" s="1"/>
      <c r="V184" s="1"/>
      <c r="W184" s="1"/>
      <c r="X184" s="1"/>
    </row>
    <row r="185" spans="1:24" ht="12.95" customHeight="1">
      <c r="A185" s="3"/>
      <c r="B185" s="4"/>
      <c r="C185" s="86" t="s">
        <v>135</v>
      </c>
      <c r="D185" s="86"/>
      <c r="E185" s="86"/>
      <c r="F185" s="86"/>
      <c r="G185" s="86"/>
      <c r="H185" s="86"/>
      <c r="I185" s="87"/>
      <c r="J185" s="66">
        <v>6.05</v>
      </c>
      <c r="K185" s="48">
        <v>0.05</v>
      </c>
      <c r="L185" s="54"/>
      <c r="M185" s="55">
        <f t="shared" si="34"/>
        <v>0</v>
      </c>
      <c r="N185" s="35">
        <v>1.9</v>
      </c>
      <c r="O185" s="48">
        <v>0.05</v>
      </c>
      <c r="P185" s="54"/>
      <c r="Q185" s="55">
        <f t="shared" si="35"/>
        <v>0</v>
      </c>
      <c r="R185" s="1"/>
      <c r="S185" s="1"/>
      <c r="T185" s="1"/>
      <c r="U185" s="1"/>
      <c r="V185" s="1"/>
      <c r="W185" s="1"/>
      <c r="X185" s="1"/>
    </row>
    <row r="186" spans="1:24" ht="12.95" customHeight="1">
      <c r="A186" s="3"/>
      <c r="B186" s="4"/>
      <c r="C186" s="82" t="s">
        <v>136</v>
      </c>
      <c r="D186" s="82"/>
      <c r="E186" s="82"/>
      <c r="F186" s="82"/>
      <c r="G186" s="82"/>
      <c r="H186" s="82"/>
      <c r="I186" s="83"/>
      <c r="J186" s="42">
        <v>6.05</v>
      </c>
      <c r="K186" s="50">
        <v>0.05</v>
      </c>
      <c r="L186" s="54"/>
      <c r="M186" s="56">
        <f t="shared" si="34"/>
        <v>0</v>
      </c>
      <c r="N186" s="42">
        <v>1.9</v>
      </c>
      <c r="O186" s="50">
        <v>0.05</v>
      </c>
      <c r="P186" s="54"/>
      <c r="Q186" s="56">
        <f t="shared" si="35"/>
        <v>0</v>
      </c>
      <c r="R186" s="1"/>
      <c r="S186" s="1"/>
      <c r="T186" s="1"/>
      <c r="U186" s="1"/>
      <c r="V186" s="1"/>
      <c r="W186" s="1"/>
      <c r="X186" s="1"/>
    </row>
    <row r="187" spans="1:24" ht="12.95" customHeight="1">
      <c r="A187" s="3"/>
      <c r="B187" s="4"/>
      <c r="C187" s="86" t="s">
        <v>137</v>
      </c>
      <c r="D187" s="86"/>
      <c r="E187" s="86"/>
      <c r="F187" s="86"/>
      <c r="G187" s="86"/>
      <c r="H187" s="86"/>
      <c r="I187" s="87"/>
      <c r="J187" s="35">
        <v>6.05</v>
      </c>
      <c r="K187" s="48">
        <v>0.05</v>
      </c>
      <c r="L187" s="54">
        <v>2</v>
      </c>
      <c r="M187" s="55">
        <f t="shared" ref="M187" si="38">(J187*L187)</f>
        <v>12.1</v>
      </c>
      <c r="N187" s="35">
        <v>1.9</v>
      </c>
      <c r="O187" s="48">
        <v>0.05</v>
      </c>
      <c r="P187" s="54"/>
      <c r="Q187" s="55">
        <f t="shared" ref="Q187" si="39">(N187*P187)</f>
        <v>0</v>
      </c>
      <c r="R187" s="1"/>
      <c r="S187" s="1"/>
      <c r="T187" s="1"/>
      <c r="U187" s="1"/>
      <c r="V187" s="1"/>
      <c r="W187" s="1"/>
      <c r="X187" s="1"/>
    </row>
    <row r="188" spans="1:24" ht="12.95" customHeight="1">
      <c r="A188" s="3"/>
      <c r="B188" s="4"/>
      <c r="C188" s="82" t="s">
        <v>138</v>
      </c>
      <c r="D188" s="82"/>
      <c r="E188" s="82"/>
      <c r="F188" s="82"/>
      <c r="G188" s="82"/>
      <c r="H188" s="82"/>
      <c r="I188" s="83"/>
      <c r="J188" s="42">
        <v>6.05</v>
      </c>
      <c r="K188" s="50">
        <v>0.05</v>
      </c>
      <c r="L188" s="54"/>
      <c r="M188" s="56">
        <f t="shared" ref="M188" si="40">(J188*L188)</f>
        <v>0</v>
      </c>
      <c r="N188" s="42">
        <v>1.9</v>
      </c>
      <c r="O188" s="50">
        <v>0.05</v>
      </c>
      <c r="P188" s="54"/>
      <c r="Q188" s="56">
        <f t="shared" ref="Q188" si="41">(N188*P188)</f>
        <v>0</v>
      </c>
      <c r="R188" s="1"/>
      <c r="S188" s="1"/>
      <c r="T188" s="1"/>
      <c r="U188" s="1"/>
      <c r="V188" s="1"/>
      <c r="W188" s="1"/>
      <c r="X188" s="1"/>
    </row>
    <row r="189" spans="1:24" ht="12.95" customHeight="1">
      <c r="A189" s="3"/>
      <c r="B189" s="4"/>
      <c r="C189" s="86" t="s">
        <v>139</v>
      </c>
      <c r="D189" s="86"/>
      <c r="E189" s="86"/>
      <c r="F189" s="86"/>
      <c r="G189" s="86"/>
      <c r="H189" s="86"/>
      <c r="I189" s="87"/>
      <c r="J189" s="66">
        <v>6.05</v>
      </c>
      <c r="K189" s="48">
        <v>0.05</v>
      </c>
      <c r="L189" s="54"/>
      <c r="M189" s="55">
        <f t="shared" si="34"/>
        <v>0</v>
      </c>
      <c r="N189" s="35">
        <v>1.9</v>
      </c>
      <c r="O189" s="48">
        <v>0.05</v>
      </c>
      <c r="P189" s="54"/>
      <c r="Q189" s="55">
        <f t="shared" si="35"/>
        <v>0</v>
      </c>
      <c r="R189" s="1"/>
      <c r="S189" s="1"/>
      <c r="T189" s="1"/>
      <c r="U189" s="1"/>
      <c r="V189" s="1"/>
      <c r="W189" s="1"/>
      <c r="X189" s="1"/>
    </row>
    <row r="190" spans="1:24" ht="12.95" customHeight="1">
      <c r="A190" s="3"/>
      <c r="B190" s="4"/>
      <c r="C190" s="82" t="s">
        <v>140</v>
      </c>
      <c r="D190" s="82"/>
      <c r="E190" s="82"/>
      <c r="F190" s="82"/>
      <c r="G190" s="82"/>
      <c r="H190" s="82"/>
      <c r="I190" s="83"/>
      <c r="J190" s="42">
        <v>6.05</v>
      </c>
      <c r="K190" s="50">
        <v>0.05</v>
      </c>
      <c r="L190" s="54">
        <v>4</v>
      </c>
      <c r="M190" s="56">
        <f t="shared" si="34"/>
        <v>24.2</v>
      </c>
      <c r="N190" s="42">
        <v>1.9</v>
      </c>
      <c r="O190" s="50">
        <v>0.05</v>
      </c>
      <c r="P190" s="54"/>
      <c r="Q190" s="56">
        <f t="shared" si="35"/>
        <v>0</v>
      </c>
      <c r="R190" s="1"/>
      <c r="S190" s="1"/>
      <c r="T190" s="1"/>
      <c r="U190" s="1"/>
      <c r="V190" s="1"/>
      <c r="W190" s="1"/>
      <c r="X190" s="1"/>
    </row>
    <row r="191" spans="1:24" ht="12.95" customHeight="1">
      <c r="A191" s="3"/>
      <c r="B191" s="4"/>
      <c r="C191" s="86" t="s">
        <v>141</v>
      </c>
      <c r="D191" s="86"/>
      <c r="E191" s="86"/>
      <c r="F191" s="86"/>
      <c r="G191" s="86"/>
      <c r="H191" s="86"/>
      <c r="I191" s="87"/>
      <c r="J191" s="35">
        <v>6.05</v>
      </c>
      <c r="K191" s="48">
        <v>0.05</v>
      </c>
      <c r="L191" s="54">
        <v>2</v>
      </c>
      <c r="M191" s="55">
        <f t="shared" si="34"/>
        <v>12.1</v>
      </c>
      <c r="N191" s="35">
        <v>1.9</v>
      </c>
      <c r="O191" s="48">
        <v>0.05</v>
      </c>
      <c r="P191" s="54"/>
      <c r="Q191" s="55">
        <f t="shared" si="35"/>
        <v>0</v>
      </c>
      <c r="R191" s="1"/>
      <c r="S191" s="1"/>
      <c r="T191" s="1"/>
      <c r="U191" s="1"/>
      <c r="V191" s="1"/>
      <c r="W191" s="1"/>
      <c r="X191" s="1"/>
    </row>
    <row r="192" spans="1:24" ht="12.95" customHeight="1">
      <c r="A192" s="3"/>
      <c r="B192" s="4"/>
      <c r="C192" s="82" t="s">
        <v>142</v>
      </c>
      <c r="D192" s="82"/>
      <c r="E192" s="82"/>
      <c r="F192" s="82"/>
      <c r="G192" s="82"/>
      <c r="H192" s="82"/>
      <c r="I192" s="83"/>
      <c r="J192" s="42">
        <v>6.05</v>
      </c>
      <c r="K192" s="50">
        <v>0.05</v>
      </c>
      <c r="L192" s="54"/>
      <c r="M192" s="56">
        <f t="shared" si="34"/>
        <v>0</v>
      </c>
      <c r="N192" s="42">
        <v>1.9</v>
      </c>
      <c r="O192" s="50">
        <v>0.05</v>
      </c>
      <c r="P192" s="54"/>
      <c r="Q192" s="56">
        <f t="shared" si="35"/>
        <v>0</v>
      </c>
      <c r="R192" s="1"/>
      <c r="S192" s="1"/>
      <c r="T192" s="1"/>
      <c r="U192" s="1"/>
      <c r="V192" s="1"/>
      <c r="W192" s="1"/>
      <c r="X192" s="1"/>
    </row>
    <row r="193" spans="1:24" ht="12.95" customHeight="1">
      <c r="A193" s="3"/>
      <c r="B193" s="4"/>
      <c r="C193" s="86" t="s">
        <v>143</v>
      </c>
      <c r="D193" s="86"/>
      <c r="E193" s="86"/>
      <c r="F193" s="86"/>
      <c r="G193" s="86"/>
      <c r="H193" s="86"/>
      <c r="I193" s="87"/>
      <c r="J193" s="66">
        <v>6.05</v>
      </c>
      <c r="K193" s="48">
        <v>0.05</v>
      </c>
      <c r="L193" s="54">
        <v>2</v>
      </c>
      <c r="M193" s="55">
        <f t="shared" si="34"/>
        <v>12.1</v>
      </c>
      <c r="N193" s="35">
        <v>1.9</v>
      </c>
      <c r="O193" s="48">
        <v>0.05</v>
      </c>
      <c r="P193" s="54"/>
      <c r="Q193" s="55">
        <f t="shared" si="35"/>
        <v>0</v>
      </c>
      <c r="R193" s="1"/>
      <c r="S193" s="1"/>
      <c r="T193" s="1"/>
      <c r="U193" s="1"/>
      <c r="V193" s="1"/>
      <c r="W193" s="1"/>
      <c r="X193" s="1"/>
    </row>
    <row r="194" spans="1:24" ht="12.95" customHeight="1">
      <c r="A194" s="3"/>
      <c r="B194" s="4"/>
      <c r="C194" s="82" t="s">
        <v>144</v>
      </c>
      <c r="D194" s="82"/>
      <c r="E194" s="82"/>
      <c r="F194" s="82"/>
      <c r="G194" s="82"/>
      <c r="H194" s="82"/>
      <c r="I194" s="83"/>
      <c r="J194" s="42">
        <v>6.05</v>
      </c>
      <c r="K194" s="50">
        <v>0.05</v>
      </c>
      <c r="L194" s="54"/>
      <c r="M194" s="56">
        <f t="shared" si="34"/>
        <v>0</v>
      </c>
      <c r="N194" s="42">
        <v>1.9</v>
      </c>
      <c r="O194" s="50">
        <v>0.05</v>
      </c>
      <c r="P194" s="54"/>
      <c r="Q194" s="56">
        <f t="shared" si="35"/>
        <v>0</v>
      </c>
      <c r="R194" s="1"/>
      <c r="S194" s="1"/>
      <c r="T194" s="1"/>
      <c r="U194" s="1"/>
      <c r="V194" s="1"/>
      <c r="W194" s="1"/>
      <c r="X194" s="1"/>
    </row>
    <row r="195" spans="1:24" ht="12.95" customHeight="1">
      <c r="A195" s="3"/>
      <c r="B195" s="4"/>
      <c r="C195" s="86" t="s">
        <v>145</v>
      </c>
      <c r="D195" s="86"/>
      <c r="E195" s="86"/>
      <c r="F195" s="86"/>
      <c r="G195" s="86"/>
      <c r="H195" s="86"/>
      <c r="I195" s="87"/>
      <c r="J195" s="35">
        <v>6.05</v>
      </c>
      <c r="K195" s="48">
        <v>0.05</v>
      </c>
      <c r="L195" s="54"/>
      <c r="M195" s="55">
        <f t="shared" si="34"/>
        <v>0</v>
      </c>
      <c r="N195" s="35">
        <v>1.9</v>
      </c>
      <c r="O195" s="48">
        <v>0.05</v>
      </c>
      <c r="P195" s="54"/>
      <c r="Q195" s="55">
        <f t="shared" si="35"/>
        <v>0</v>
      </c>
      <c r="R195" s="1"/>
      <c r="S195" s="1"/>
      <c r="T195" s="1"/>
      <c r="U195" s="1"/>
      <c r="V195" s="1"/>
      <c r="W195" s="1"/>
      <c r="X195" s="1"/>
    </row>
    <row r="196" spans="1:24" ht="12.95" customHeight="1">
      <c r="A196" s="3"/>
      <c r="B196" s="6"/>
      <c r="C196" s="82" t="s">
        <v>146</v>
      </c>
      <c r="D196" s="82"/>
      <c r="E196" s="82"/>
      <c r="F196" s="82"/>
      <c r="G196" s="82"/>
      <c r="H196" s="82"/>
      <c r="I196" s="83"/>
      <c r="J196" s="42">
        <v>6.05</v>
      </c>
      <c r="K196" s="50">
        <v>0.05</v>
      </c>
      <c r="L196" s="54"/>
      <c r="M196" s="56">
        <f t="shared" si="34"/>
        <v>0</v>
      </c>
      <c r="N196" s="42">
        <v>1.9</v>
      </c>
      <c r="O196" s="50">
        <v>0.05</v>
      </c>
      <c r="P196" s="54"/>
      <c r="Q196" s="56">
        <f t="shared" si="35"/>
        <v>0</v>
      </c>
      <c r="R196" s="1"/>
      <c r="S196" s="1"/>
      <c r="T196" s="1"/>
      <c r="U196" s="1"/>
      <c r="V196" s="1"/>
      <c r="W196" s="1"/>
      <c r="X196" s="1"/>
    </row>
    <row r="197" spans="1:24" ht="12.95" customHeight="1">
      <c r="A197" s="3"/>
      <c r="B197" s="6"/>
      <c r="C197" s="86" t="s">
        <v>147</v>
      </c>
      <c r="D197" s="86"/>
      <c r="E197" s="86"/>
      <c r="F197" s="86"/>
      <c r="G197" s="86"/>
      <c r="H197" s="86"/>
      <c r="I197" s="87"/>
      <c r="J197" s="66">
        <v>6.05</v>
      </c>
      <c r="K197" s="48">
        <v>0.05</v>
      </c>
      <c r="L197" s="54">
        <v>2</v>
      </c>
      <c r="M197" s="55">
        <f t="shared" si="34"/>
        <v>12.1</v>
      </c>
      <c r="N197" s="35">
        <v>1.9</v>
      </c>
      <c r="O197" s="48">
        <v>0.05</v>
      </c>
      <c r="P197" s="54"/>
      <c r="Q197" s="55">
        <f t="shared" si="35"/>
        <v>0</v>
      </c>
      <c r="R197" s="1"/>
      <c r="S197" s="1"/>
      <c r="T197" s="1"/>
      <c r="U197" s="1"/>
      <c r="V197" s="1"/>
      <c r="W197" s="1"/>
      <c r="X197" s="1"/>
    </row>
    <row r="198" spans="1:24" ht="12.95" customHeight="1">
      <c r="A198" s="3"/>
      <c r="B198" s="6"/>
      <c r="C198" s="82" t="s">
        <v>148</v>
      </c>
      <c r="D198" s="82"/>
      <c r="E198" s="82"/>
      <c r="F198" s="82"/>
      <c r="G198" s="82"/>
      <c r="H198" s="82"/>
      <c r="I198" s="83"/>
      <c r="J198" s="42">
        <v>6.05</v>
      </c>
      <c r="K198" s="50">
        <v>0.05</v>
      </c>
      <c r="L198" s="54"/>
      <c r="M198" s="56">
        <f t="shared" si="34"/>
        <v>0</v>
      </c>
      <c r="N198" s="42">
        <v>1.9</v>
      </c>
      <c r="O198" s="50">
        <v>0.05</v>
      </c>
      <c r="P198" s="54"/>
      <c r="Q198" s="56">
        <f t="shared" si="35"/>
        <v>0</v>
      </c>
      <c r="R198" s="1"/>
      <c r="S198" s="1"/>
      <c r="T198" s="1"/>
      <c r="U198" s="1"/>
      <c r="V198" s="1"/>
      <c r="W198" s="1"/>
      <c r="X198" s="1"/>
    </row>
    <row r="199" spans="1:24" ht="12.95" customHeight="1">
      <c r="A199" s="3"/>
      <c r="B199" s="4"/>
      <c r="C199" s="86" t="s">
        <v>149</v>
      </c>
      <c r="D199" s="86"/>
      <c r="E199" s="86"/>
      <c r="F199" s="86"/>
      <c r="G199" s="86"/>
      <c r="H199" s="86"/>
      <c r="I199" s="87"/>
      <c r="J199" s="35">
        <v>6.05</v>
      </c>
      <c r="K199" s="48">
        <v>0.05</v>
      </c>
      <c r="L199" s="54"/>
      <c r="M199" s="55">
        <f t="shared" si="34"/>
        <v>0</v>
      </c>
      <c r="N199" s="35">
        <v>1.9</v>
      </c>
      <c r="O199" s="48">
        <v>0.05</v>
      </c>
      <c r="P199" s="54"/>
      <c r="Q199" s="55">
        <f t="shared" si="35"/>
        <v>0</v>
      </c>
      <c r="R199" s="1"/>
      <c r="S199" s="1"/>
      <c r="T199" s="1"/>
      <c r="U199" s="1"/>
      <c r="V199" s="1"/>
      <c r="W199" s="1"/>
      <c r="X199" s="1"/>
    </row>
    <row r="200" spans="1:24" ht="12.95" customHeight="1">
      <c r="A200" s="3"/>
      <c r="B200" s="4"/>
      <c r="C200" s="82" t="s">
        <v>150</v>
      </c>
      <c r="D200" s="82"/>
      <c r="E200" s="82"/>
      <c r="F200" s="82"/>
      <c r="G200" s="82"/>
      <c r="H200" s="82"/>
      <c r="I200" s="83"/>
      <c r="J200" s="42">
        <v>6.05</v>
      </c>
      <c r="K200" s="50">
        <v>0.05</v>
      </c>
      <c r="L200" s="54">
        <v>2</v>
      </c>
      <c r="M200" s="56">
        <f t="shared" si="34"/>
        <v>12.1</v>
      </c>
      <c r="N200" s="42">
        <v>1.9</v>
      </c>
      <c r="O200" s="50">
        <v>0.05</v>
      </c>
      <c r="P200" s="54"/>
      <c r="Q200" s="56">
        <f t="shared" si="35"/>
        <v>0</v>
      </c>
      <c r="R200" s="1"/>
      <c r="S200" s="1"/>
      <c r="T200" s="1"/>
      <c r="U200" s="1"/>
      <c r="V200" s="1"/>
      <c r="W200" s="1"/>
      <c r="X200" s="1"/>
    </row>
    <row r="201" spans="1:24" ht="12.95" customHeight="1">
      <c r="A201" s="3"/>
      <c r="B201" s="4"/>
      <c r="C201" s="86" t="s">
        <v>151</v>
      </c>
      <c r="D201" s="86"/>
      <c r="E201" s="86"/>
      <c r="F201" s="86"/>
      <c r="G201" s="86"/>
      <c r="H201" s="86"/>
      <c r="I201" s="87"/>
      <c r="J201" s="66">
        <v>6.05</v>
      </c>
      <c r="K201" s="48">
        <v>0.05</v>
      </c>
      <c r="L201" s="54">
        <v>2</v>
      </c>
      <c r="M201" s="55">
        <f t="shared" si="34"/>
        <v>12.1</v>
      </c>
      <c r="N201" s="35">
        <v>1.9</v>
      </c>
      <c r="O201" s="48">
        <v>0.05</v>
      </c>
      <c r="P201" s="54"/>
      <c r="Q201" s="55">
        <f t="shared" si="35"/>
        <v>0</v>
      </c>
      <c r="R201" s="1"/>
      <c r="S201" s="1"/>
      <c r="T201" s="1"/>
      <c r="U201" s="1"/>
      <c r="V201" s="1"/>
      <c r="W201" s="1"/>
      <c r="X201" s="1"/>
    </row>
    <row r="202" spans="1:24" ht="12.95" customHeight="1">
      <c r="A202" s="3"/>
      <c r="B202" s="4"/>
      <c r="C202" s="82" t="s">
        <v>152</v>
      </c>
      <c r="D202" s="82"/>
      <c r="E202" s="82"/>
      <c r="F202" s="82"/>
      <c r="G202" s="82"/>
      <c r="H202" s="82"/>
      <c r="I202" s="83"/>
      <c r="J202" s="42">
        <v>6.05</v>
      </c>
      <c r="K202" s="50">
        <v>0.05</v>
      </c>
      <c r="L202" s="54">
        <v>4</v>
      </c>
      <c r="M202" s="56">
        <f t="shared" si="34"/>
        <v>24.2</v>
      </c>
      <c r="N202" s="42">
        <v>1.9</v>
      </c>
      <c r="O202" s="50">
        <v>0.05</v>
      </c>
      <c r="P202" s="54"/>
      <c r="Q202" s="56">
        <f t="shared" si="35"/>
        <v>0</v>
      </c>
      <c r="R202" s="1"/>
      <c r="S202" s="1"/>
      <c r="T202" s="1"/>
      <c r="U202" s="1"/>
      <c r="V202" s="1"/>
      <c r="W202" s="1"/>
      <c r="X202" s="1"/>
    </row>
    <row r="203" spans="1:24" ht="12.95" customHeight="1">
      <c r="A203" s="3"/>
      <c r="B203" s="4"/>
      <c r="C203" s="86" t="s">
        <v>153</v>
      </c>
      <c r="D203" s="86"/>
      <c r="E203" s="86"/>
      <c r="F203" s="86"/>
      <c r="G203" s="86"/>
      <c r="H203" s="86"/>
      <c r="I203" s="87"/>
      <c r="J203" s="35">
        <v>6.05</v>
      </c>
      <c r="K203" s="48">
        <v>0.05</v>
      </c>
      <c r="L203" s="54"/>
      <c r="M203" s="55">
        <f t="shared" si="34"/>
        <v>0</v>
      </c>
      <c r="N203" s="35">
        <v>1.9</v>
      </c>
      <c r="O203" s="48">
        <v>0.05</v>
      </c>
      <c r="P203" s="54"/>
      <c r="Q203" s="55">
        <f t="shared" si="35"/>
        <v>0</v>
      </c>
      <c r="R203" s="1"/>
      <c r="S203" s="1"/>
      <c r="T203" s="1"/>
      <c r="U203" s="1"/>
      <c r="V203" s="1"/>
      <c r="W203" s="1"/>
      <c r="X203" s="1"/>
    </row>
    <row r="204" spans="1:24" ht="12.95" customHeight="1">
      <c r="A204" s="3"/>
      <c r="B204" s="4"/>
      <c r="C204" s="82" t="s">
        <v>154</v>
      </c>
      <c r="D204" s="82"/>
      <c r="E204" s="82"/>
      <c r="F204" s="82"/>
      <c r="G204" s="82"/>
      <c r="H204" s="82"/>
      <c r="I204" s="83"/>
      <c r="J204" s="42">
        <v>6.05</v>
      </c>
      <c r="K204" s="50">
        <v>0.05</v>
      </c>
      <c r="L204" s="54"/>
      <c r="M204" s="56">
        <f t="shared" si="34"/>
        <v>0</v>
      </c>
      <c r="N204" s="42">
        <v>1.9</v>
      </c>
      <c r="O204" s="50">
        <v>0.05</v>
      </c>
      <c r="P204" s="54"/>
      <c r="Q204" s="56">
        <f t="shared" si="35"/>
        <v>0</v>
      </c>
      <c r="R204" s="1"/>
      <c r="S204" s="1"/>
      <c r="T204" s="1"/>
      <c r="U204" s="1"/>
      <c r="V204" s="1"/>
      <c r="W204" s="1"/>
      <c r="X204" s="1"/>
    </row>
    <row r="205" spans="1:24" ht="12.95" customHeight="1">
      <c r="A205" s="3"/>
      <c r="B205" s="4"/>
      <c r="C205" s="86" t="s">
        <v>155</v>
      </c>
      <c r="D205" s="86"/>
      <c r="E205" s="86"/>
      <c r="F205" s="86"/>
      <c r="G205" s="86"/>
      <c r="H205" s="86"/>
      <c r="I205" s="87"/>
      <c r="J205" s="70">
        <v>5.45</v>
      </c>
      <c r="K205" s="48">
        <v>0.05</v>
      </c>
      <c r="L205" s="54">
        <v>4</v>
      </c>
      <c r="M205" s="55">
        <f t="shared" ref="M205" si="42">(J205*L205)</f>
        <v>21.8</v>
      </c>
      <c r="N205" s="35">
        <v>1.9</v>
      </c>
      <c r="O205" s="48">
        <v>0.05</v>
      </c>
      <c r="P205" s="54"/>
      <c r="Q205" s="55">
        <f t="shared" ref="Q205" si="43">(N205*P205)</f>
        <v>0</v>
      </c>
      <c r="R205" s="1"/>
      <c r="S205" s="1"/>
      <c r="T205" s="1"/>
      <c r="U205" s="1"/>
      <c r="V205" s="1"/>
      <c r="W205" s="1"/>
      <c r="X205" s="1"/>
    </row>
    <row r="206" spans="1:24" ht="12.95" customHeight="1">
      <c r="A206" s="3"/>
      <c r="B206" s="4"/>
      <c r="C206" s="82" t="s">
        <v>156</v>
      </c>
      <c r="D206" s="82"/>
      <c r="E206" s="82"/>
      <c r="F206" s="82"/>
      <c r="G206" s="82"/>
      <c r="H206" s="82"/>
      <c r="I206" s="83"/>
      <c r="J206" s="42">
        <v>6.05</v>
      </c>
      <c r="K206" s="50">
        <v>0.05</v>
      </c>
      <c r="L206" s="54">
        <v>4</v>
      </c>
      <c r="M206" s="56">
        <f t="shared" si="34"/>
        <v>24.2</v>
      </c>
      <c r="N206" s="42">
        <v>1.9</v>
      </c>
      <c r="O206" s="50">
        <v>0.05</v>
      </c>
      <c r="P206" s="54"/>
      <c r="Q206" s="56">
        <f t="shared" si="35"/>
        <v>0</v>
      </c>
      <c r="R206" s="1"/>
      <c r="S206" s="1"/>
      <c r="T206" s="1"/>
      <c r="U206" s="1"/>
      <c r="V206" s="1"/>
      <c r="W206" s="1"/>
      <c r="X206" s="1"/>
    </row>
    <row r="207" spans="1:24" ht="12.95" customHeight="1">
      <c r="A207" s="3"/>
      <c r="B207" s="4"/>
      <c r="C207" s="86" t="s">
        <v>157</v>
      </c>
      <c r="D207" s="86"/>
      <c r="E207" s="86"/>
      <c r="F207" s="86"/>
      <c r="G207" s="86"/>
      <c r="H207" s="86"/>
      <c r="I207" s="87"/>
      <c r="J207" s="35">
        <v>6.05</v>
      </c>
      <c r="K207" s="48">
        <v>0.05</v>
      </c>
      <c r="L207" s="54">
        <v>4</v>
      </c>
      <c r="M207" s="55">
        <f t="shared" si="34"/>
        <v>24.2</v>
      </c>
      <c r="N207" s="35">
        <v>1.9</v>
      </c>
      <c r="O207" s="48">
        <v>0.05</v>
      </c>
      <c r="P207" s="54"/>
      <c r="Q207" s="55">
        <f t="shared" si="35"/>
        <v>0</v>
      </c>
      <c r="R207" s="1"/>
      <c r="S207" s="1"/>
      <c r="T207" s="1"/>
      <c r="U207" s="1"/>
      <c r="V207" s="1"/>
      <c r="W207" s="1"/>
      <c r="X207" s="1"/>
    </row>
    <row r="208" spans="1:24" ht="12.95" customHeight="1">
      <c r="A208" s="3"/>
      <c r="B208" s="4"/>
      <c r="C208" s="82" t="s">
        <v>158</v>
      </c>
      <c r="D208" s="82"/>
      <c r="E208" s="82"/>
      <c r="F208" s="82"/>
      <c r="G208" s="82"/>
      <c r="H208" s="82"/>
      <c r="I208" s="83"/>
      <c r="J208" s="42">
        <v>6.05</v>
      </c>
      <c r="K208" s="50">
        <v>0.05</v>
      </c>
      <c r="L208" s="54">
        <v>1</v>
      </c>
      <c r="M208" s="56">
        <f t="shared" ref="M208" si="44">(J208*L208)</f>
        <v>6.05</v>
      </c>
      <c r="N208" s="42">
        <v>1.9</v>
      </c>
      <c r="O208" s="50">
        <v>0.05</v>
      </c>
      <c r="P208" s="54"/>
      <c r="Q208" s="56">
        <f t="shared" ref="Q208" si="45">(N208*P208)</f>
        <v>0</v>
      </c>
      <c r="R208" s="1"/>
      <c r="S208" s="1"/>
      <c r="T208" s="1"/>
      <c r="U208" s="1"/>
      <c r="V208" s="1"/>
      <c r="W208" s="1"/>
      <c r="X208" s="1"/>
    </row>
    <row r="209" spans="1:24" ht="12.95" customHeight="1">
      <c r="A209" s="3"/>
      <c r="B209" s="4"/>
      <c r="C209" s="86" t="s">
        <v>159</v>
      </c>
      <c r="D209" s="86"/>
      <c r="E209" s="86"/>
      <c r="F209" s="86"/>
      <c r="G209" s="86"/>
      <c r="H209" s="86"/>
      <c r="I209" s="87"/>
      <c r="J209" s="66">
        <v>6.05</v>
      </c>
      <c r="K209" s="48">
        <v>0.05</v>
      </c>
      <c r="L209" s="54"/>
      <c r="M209" s="55">
        <f t="shared" si="34"/>
        <v>0</v>
      </c>
      <c r="N209" s="35">
        <v>1.9</v>
      </c>
      <c r="O209" s="48">
        <v>0.05</v>
      </c>
      <c r="P209" s="54"/>
      <c r="Q209" s="55">
        <f t="shared" si="35"/>
        <v>0</v>
      </c>
      <c r="R209" s="1"/>
      <c r="S209" s="1"/>
      <c r="T209" s="1"/>
      <c r="U209" s="1"/>
      <c r="V209" s="1"/>
      <c r="W209" s="1"/>
      <c r="X209" s="1"/>
    </row>
    <row r="210" spans="1:24" s="9" customFormat="1" ht="12.95" customHeight="1">
      <c r="A210" s="7"/>
      <c r="B210" s="8"/>
      <c r="C210" s="82" t="s">
        <v>160</v>
      </c>
      <c r="D210" s="82"/>
      <c r="E210" s="82"/>
      <c r="F210" s="82"/>
      <c r="G210" s="82"/>
      <c r="H210" s="82"/>
      <c r="I210" s="83"/>
      <c r="J210" s="42">
        <v>6.05</v>
      </c>
      <c r="K210" s="50">
        <v>0.05</v>
      </c>
      <c r="L210" s="54"/>
      <c r="M210" s="56">
        <f t="shared" si="34"/>
        <v>0</v>
      </c>
      <c r="N210" s="42">
        <v>1.9</v>
      </c>
      <c r="O210" s="50">
        <v>0.05</v>
      </c>
      <c r="P210" s="54"/>
      <c r="Q210" s="56">
        <f t="shared" si="35"/>
        <v>0</v>
      </c>
    </row>
    <row r="211" spans="1:24" ht="12.95" customHeight="1">
      <c r="A211" s="3"/>
      <c r="B211" s="4"/>
      <c r="C211" s="86" t="s">
        <v>161</v>
      </c>
      <c r="D211" s="86"/>
      <c r="E211" s="86"/>
      <c r="F211" s="86"/>
      <c r="G211" s="86"/>
      <c r="H211" s="86"/>
      <c r="I211" s="87"/>
      <c r="J211" s="35">
        <v>6.05</v>
      </c>
      <c r="K211" s="48">
        <v>0.05</v>
      </c>
      <c r="L211" s="54"/>
      <c r="M211" s="55">
        <f t="shared" si="34"/>
        <v>0</v>
      </c>
      <c r="N211" s="35">
        <v>1.9</v>
      </c>
      <c r="O211" s="48">
        <v>0.05</v>
      </c>
      <c r="P211" s="54"/>
      <c r="Q211" s="55">
        <f t="shared" si="35"/>
        <v>0</v>
      </c>
      <c r="R211" s="1"/>
      <c r="S211" s="1"/>
      <c r="T211" s="1"/>
      <c r="U211" s="1"/>
      <c r="V211" s="1"/>
      <c r="W211" s="1"/>
      <c r="X211" s="1"/>
    </row>
    <row r="212" spans="1:24" ht="12.95" customHeight="1">
      <c r="A212" s="3"/>
      <c r="B212" s="4"/>
      <c r="C212" s="82" t="s">
        <v>162</v>
      </c>
      <c r="D212" s="82"/>
      <c r="E212" s="82"/>
      <c r="F212" s="82"/>
      <c r="G212" s="82"/>
      <c r="H212" s="82"/>
      <c r="I212" s="83"/>
      <c r="J212" s="42">
        <v>6.05</v>
      </c>
      <c r="K212" s="50">
        <v>0.05</v>
      </c>
      <c r="L212" s="54"/>
      <c r="M212" s="56">
        <f t="shared" si="34"/>
        <v>0</v>
      </c>
      <c r="N212" s="42">
        <v>1.9</v>
      </c>
      <c r="O212" s="50">
        <v>0.05</v>
      </c>
      <c r="P212" s="54"/>
      <c r="Q212" s="56">
        <f t="shared" si="35"/>
        <v>0</v>
      </c>
      <c r="R212" s="1"/>
      <c r="S212" s="1"/>
      <c r="T212" s="1"/>
      <c r="U212" s="1"/>
      <c r="V212" s="1"/>
      <c r="W212" s="1"/>
      <c r="X212" s="1"/>
    </row>
    <row r="213" spans="1:24" ht="12.95" customHeight="1">
      <c r="A213" s="3"/>
      <c r="B213" s="4"/>
      <c r="C213" s="86" t="s">
        <v>163</v>
      </c>
      <c r="D213" s="86"/>
      <c r="E213" s="86"/>
      <c r="F213" s="86"/>
      <c r="G213" s="86"/>
      <c r="H213" s="86"/>
      <c r="I213" s="87"/>
      <c r="J213" s="66">
        <v>6.05</v>
      </c>
      <c r="K213" s="48">
        <v>0.05</v>
      </c>
      <c r="L213" s="54"/>
      <c r="M213" s="55">
        <f t="shared" si="34"/>
        <v>0</v>
      </c>
      <c r="N213" s="35">
        <v>1.9</v>
      </c>
      <c r="O213" s="48">
        <v>0.05</v>
      </c>
      <c r="P213" s="54"/>
      <c r="Q213" s="55">
        <f t="shared" si="35"/>
        <v>0</v>
      </c>
      <c r="R213" s="1"/>
      <c r="S213" s="1"/>
      <c r="T213" s="1"/>
      <c r="U213" s="1"/>
      <c r="V213" s="1"/>
      <c r="W213" s="1"/>
      <c r="X213" s="1"/>
    </row>
    <row r="214" spans="1:24" ht="12.95" customHeight="1">
      <c r="A214" s="3"/>
      <c r="B214" s="4"/>
      <c r="C214" s="82" t="s">
        <v>164</v>
      </c>
      <c r="D214" s="82"/>
      <c r="E214" s="82"/>
      <c r="F214" s="82"/>
      <c r="G214" s="82"/>
      <c r="H214" s="82"/>
      <c r="I214" s="83"/>
      <c r="J214" s="71">
        <v>5.45</v>
      </c>
      <c r="K214" s="50">
        <v>0.05</v>
      </c>
      <c r="L214" s="54"/>
      <c r="M214" s="56">
        <f t="shared" ref="M214" si="46">(J214*L214)</f>
        <v>0</v>
      </c>
      <c r="N214" s="42">
        <v>1.9</v>
      </c>
      <c r="O214" s="50">
        <v>0.05</v>
      </c>
      <c r="P214" s="54"/>
      <c r="Q214" s="56">
        <f t="shared" ref="Q214" si="47">(N214*P214)</f>
        <v>0</v>
      </c>
      <c r="R214" s="1"/>
      <c r="S214" s="1"/>
      <c r="T214" s="1"/>
      <c r="U214" s="1"/>
      <c r="V214" s="1"/>
      <c r="W214" s="1"/>
      <c r="X214" s="1"/>
    </row>
    <row r="215" spans="1:24" ht="12.95" customHeight="1">
      <c r="A215" s="3"/>
      <c r="B215" s="4"/>
      <c r="C215" s="86" t="s">
        <v>165</v>
      </c>
      <c r="D215" s="86"/>
      <c r="E215" s="86"/>
      <c r="F215" s="86"/>
      <c r="G215" s="86"/>
      <c r="H215" s="86"/>
      <c r="I215" s="87"/>
      <c r="J215" s="35">
        <v>6.05</v>
      </c>
      <c r="K215" s="48">
        <v>0.05</v>
      </c>
      <c r="L215" s="54"/>
      <c r="M215" s="55">
        <f t="shared" si="34"/>
        <v>0</v>
      </c>
      <c r="N215" s="35">
        <v>1.9</v>
      </c>
      <c r="O215" s="48">
        <v>0.05</v>
      </c>
      <c r="P215" s="54"/>
      <c r="Q215" s="55">
        <f t="shared" si="35"/>
        <v>0</v>
      </c>
      <c r="R215" s="1"/>
      <c r="S215" s="1"/>
      <c r="T215" s="1"/>
      <c r="U215" s="1"/>
      <c r="V215" s="1"/>
      <c r="W215" s="1"/>
      <c r="X215" s="1"/>
    </row>
    <row r="216" spans="1:24" ht="12.95" customHeight="1">
      <c r="A216" s="3"/>
      <c r="B216" s="4"/>
      <c r="C216" s="82" t="s">
        <v>166</v>
      </c>
      <c r="D216" s="82"/>
      <c r="E216" s="82"/>
      <c r="F216" s="82"/>
      <c r="G216" s="82"/>
      <c r="H216" s="82"/>
      <c r="I216" s="83"/>
      <c r="J216" s="71">
        <v>5.45</v>
      </c>
      <c r="K216" s="50">
        <v>0.05</v>
      </c>
      <c r="L216" s="54">
        <v>2</v>
      </c>
      <c r="M216" s="56">
        <f t="shared" si="34"/>
        <v>10.9</v>
      </c>
      <c r="N216" s="42">
        <v>1.9</v>
      </c>
      <c r="O216" s="50">
        <v>0.05</v>
      </c>
      <c r="P216" s="54"/>
      <c r="Q216" s="56">
        <f t="shared" si="35"/>
        <v>0</v>
      </c>
      <c r="R216" s="1"/>
      <c r="S216" s="1"/>
      <c r="T216" s="1"/>
      <c r="U216" s="1"/>
      <c r="V216" s="1"/>
      <c r="W216" s="1"/>
      <c r="X216" s="1"/>
    </row>
    <row r="217" spans="1:24" ht="12.95" customHeight="1">
      <c r="A217" s="3"/>
      <c r="B217" s="4"/>
      <c r="C217" s="86" t="s">
        <v>167</v>
      </c>
      <c r="D217" s="86"/>
      <c r="E217" s="86"/>
      <c r="F217" s="86"/>
      <c r="G217" s="86"/>
      <c r="H217" s="86"/>
      <c r="I217" s="87"/>
      <c r="J217" s="66">
        <v>6.05</v>
      </c>
      <c r="K217" s="48">
        <v>0.05</v>
      </c>
      <c r="L217" s="54"/>
      <c r="M217" s="55">
        <f t="shared" si="34"/>
        <v>0</v>
      </c>
      <c r="N217" s="35">
        <v>1.9</v>
      </c>
      <c r="O217" s="48">
        <v>0.05</v>
      </c>
      <c r="P217" s="54"/>
      <c r="Q217" s="55">
        <f t="shared" si="35"/>
        <v>0</v>
      </c>
      <c r="R217" s="1"/>
      <c r="S217" s="1"/>
      <c r="T217" s="1"/>
      <c r="U217" s="1"/>
      <c r="V217" s="1"/>
      <c r="W217" s="1"/>
      <c r="X217" s="1"/>
    </row>
    <row r="218" spans="1:24" ht="12.95" customHeight="1">
      <c r="A218" s="3"/>
      <c r="B218" s="4"/>
      <c r="C218" s="82" t="s">
        <v>168</v>
      </c>
      <c r="D218" s="82"/>
      <c r="E218" s="82"/>
      <c r="F218" s="82"/>
      <c r="G218" s="82"/>
      <c r="H218" s="82"/>
      <c r="I218" s="83"/>
      <c r="J218" s="42">
        <v>6.05</v>
      </c>
      <c r="K218" s="50">
        <v>0.05</v>
      </c>
      <c r="L218" s="54">
        <v>2</v>
      </c>
      <c r="M218" s="56">
        <f t="shared" si="34"/>
        <v>12.1</v>
      </c>
      <c r="N218" s="42">
        <v>1.9</v>
      </c>
      <c r="O218" s="50">
        <v>0.05</v>
      </c>
      <c r="P218" s="54"/>
      <c r="Q218" s="56">
        <f t="shared" si="35"/>
        <v>0</v>
      </c>
      <c r="R218" s="1"/>
      <c r="S218" s="1"/>
      <c r="T218" s="1"/>
      <c r="U218" s="1"/>
      <c r="V218" s="1"/>
      <c r="W218" s="1"/>
      <c r="X218" s="1"/>
    </row>
    <row r="219" spans="1:24" ht="12.95" customHeight="1">
      <c r="A219" s="3"/>
      <c r="B219" s="4"/>
      <c r="C219" s="86" t="s">
        <v>169</v>
      </c>
      <c r="D219" s="86"/>
      <c r="E219" s="86"/>
      <c r="F219" s="86"/>
      <c r="G219" s="86"/>
      <c r="H219" s="86"/>
      <c r="I219" s="87"/>
      <c r="J219" s="35">
        <v>6.05</v>
      </c>
      <c r="K219" s="48">
        <v>0.05</v>
      </c>
      <c r="L219" s="54">
        <v>2</v>
      </c>
      <c r="M219" s="55">
        <f t="shared" si="34"/>
        <v>12.1</v>
      </c>
      <c r="N219" s="35">
        <v>1.9</v>
      </c>
      <c r="O219" s="48">
        <v>0.05</v>
      </c>
      <c r="P219" s="54"/>
      <c r="Q219" s="55">
        <f t="shared" si="35"/>
        <v>0</v>
      </c>
      <c r="R219" s="1"/>
      <c r="S219" s="1"/>
      <c r="T219" s="1"/>
      <c r="U219" s="1"/>
      <c r="V219" s="1"/>
      <c r="W219" s="1"/>
      <c r="X219" s="1"/>
    </row>
    <row r="220" spans="1:24" ht="12.95" customHeight="1">
      <c r="A220" s="3"/>
      <c r="B220" s="4"/>
      <c r="C220" s="82" t="s">
        <v>170</v>
      </c>
      <c r="D220" s="82"/>
      <c r="E220" s="82"/>
      <c r="F220" s="82"/>
      <c r="G220" s="82"/>
      <c r="H220" s="82"/>
      <c r="I220" s="83"/>
      <c r="J220" s="42">
        <v>6.05</v>
      </c>
      <c r="K220" s="50">
        <v>0.05</v>
      </c>
      <c r="L220" s="54">
        <v>2</v>
      </c>
      <c r="M220" s="56">
        <f t="shared" si="34"/>
        <v>12.1</v>
      </c>
      <c r="N220" s="42">
        <v>1.9</v>
      </c>
      <c r="O220" s="50">
        <v>0.05</v>
      </c>
      <c r="P220" s="54"/>
      <c r="Q220" s="56">
        <f t="shared" si="35"/>
        <v>0</v>
      </c>
      <c r="R220" s="1"/>
      <c r="S220" s="1"/>
      <c r="T220" s="1"/>
      <c r="U220" s="1"/>
      <c r="V220" s="1"/>
      <c r="W220" s="1"/>
      <c r="X220" s="1"/>
    </row>
    <row r="221" spans="1:24" ht="12.95" customHeight="1">
      <c r="A221" s="3"/>
      <c r="B221" s="4"/>
      <c r="C221" s="86" t="s">
        <v>171</v>
      </c>
      <c r="D221" s="86"/>
      <c r="E221" s="86"/>
      <c r="F221" s="86"/>
      <c r="G221" s="86"/>
      <c r="H221" s="86"/>
      <c r="I221" s="87"/>
      <c r="J221" s="66">
        <v>6.05</v>
      </c>
      <c r="K221" s="48">
        <v>0.05</v>
      </c>
      <c r="L221" s="54">
        <v>2</v>
      </c>
      <c r="M221" s="55">
        <f t="shared" si="34"/>
        <v>12.1</v>
      </c>
      <c r="N221" s="35">
        <v>1.9</v>
      </c>
      <c r="O221" s="48">
        <v>0.05</v>
      </c>
      <c r="P221" s="54"/>
      <c r="Q221" s="55">
        <f t="shared" si="35"/>
        <v>0</v>
      </c>
      <c r="R221" s="1"/>
      <c r="S221" s="1"/>
      <c r="T221" s="1"/>
      <c r="U221" s="1"/>
      <c r="V221" s="1"/>
      <c r="W221" s="1"/>
      <c r="X221" s="1"/>
    </row>
    <row r="222" spans="1:24" ht="12.95" customHeight="1">
      <c r="A222" s="3"/>
      <c r="B222" s="4"/>
      <c r="C222" s="82" t="s">
        <v>172</v>
      </c>
      <c r="D222" s="82"/>
      <c r="E222" s="82"/>
      <c r="F222" s="82"/>
      <c r="G222" s="82"/>
      <c r="H222" s="82"/>
      <c r="I222" s="83"/>
      <c r="J222" s="71">
        <v>5.45</v>
      </c>
      <c r="K222" s="50">
        <v>0.05</v>
      </c>
      <c r="L222" s="54">
        <v>2</v>
      </c>
      <c r="M222" s="56">
        <f t="shared" si="34"/>
        <v>10.9</v>
      </c>
      <c r="N222" s="42">
        <v>1.9</v>
      </c>
      <c r="O222" s="50">
        <v>0.05</v>
      </c>
      <c r="P222" s="54"/>
      <c r="Q222" s="56">
        <f t="shared" si="35"/>
        <v>0</v>
      </c>
      <c r="R222" s="1"/>
      <c r="S222" s="1"/>
      <c r="T222" s="1"/>
      <c r="U222" s="1"/>
      <c r="V222" s="1"/>
      <c r="W222" s="1"/>
      <c r="X222" s="1"/>
    </row>
    <row r="223" spans="1:24" ht="12.95" customHeight="1">
      <c r="A223" s="3"/>
      <c r="B223" s="4"/>
      <c r="C223" s="86" t="s">
        <v>173</v>
      </c>
      <c r="D223" s="86"/>
      <c r="E223" s="86"/>
      <c r="F223" s="86"/>
      <c r="G223" s="86"/>
      <c r="H223" s="86"/>
      <c r="I223" s="87"/>
      <c r="J223" s="75">
        <v>5.45</v>
      </c>
      <c r="K223" s="48">
        <v>0.05</v>
      </c>
      <c r="L223" s="54">
        <v>2</v>
      </c>
      <c r="M223" s="55">
        <f t="shared" ref="M223" si="48">(J223*L223)</f>
        <v>10.9</v>
      </c>
      <c r="N223" s="35">
        <v>1.9</v>
      </c>
      <c r="O223" s="48">
        <v>0.05</v>
      </c>
      <c r="P223" s="54"/>
      <c r="Q223" s="55">
        <f t="shared" ref="Q223" si="49">(N223*P223)</f>
        <v>0</v>
      </c>
      <c r="R223" s="1"/>
      <c r="S223" s="1"/>
      <c r="T223" s="1"/>
      <c r="U223" s="1"/>
      <c r="V223" s="1"/>
      <c r="W223" s="1"/>
      <c r="X223" s="1"/>
    </row>
    <row r="224" spans="1:24" ht="12.95" customHeight="1">
      <c r="A224" s="3"/>
      <c r="B224" s="4"/>
      <c r="C224" s="82" t="s">
        <v>174</v>
      </c>
      <c r="D224" s="82"/>
      <c r="E224" s="82"/>
      <c r="F224" s="82"/>
      <c r="G224" s="82"/>
      <c r="H224" s="82"/>
      <c r="I224" s="83"/>
      <c r="J224" s="71">
        <v>5.45</v>
      </c>
      <c r="K224" s="50">
        <v>0.05</v>
      </c>
      <c r="L224" s="54">
        <v>2</v>
      </c>
      <c r="M224" s="56">
        <f t="shared" ref="M224" si="50">(J224*L224)</f>
        <v>10.9</v>
      </c>
      <c r="N224" s="42">
        <v>1.9</v>
      </c>
      <c r="O224" s="50">
        <v>0.05</v>
      </c>
      <c r="P224" s="54"/>
      <c r="Q224" s="56">
        <f t="shared" ref="Q224" si="51">(N224*P224)</f>
        <v>0</v>
      </c>
      <c r="R224" s="1"/>
      <c r="S224" s="1"/>
      <c r="T224" s="1"/>
      <c r="U224" s="1"/>
      <c r="V224" s="1"/>
      <c r="W224" s="1"/>
      <c r="X224" s="1"/>
    </row>
    <row r="225" spans="1:24" ht="12.95" customHeight="1">
      <c r="A225" s="3"/>
      <c r="B225" s="4"/>
      <c r="C225" s="86" t="s">
        <v>175</v>
      </c>
      <c r="D225" s="86"/>
      <c r="E225" s="86"/>
      <c r="F225" s="86"/>
      <c r="G225" s="86"/>
      <c r="H225" s="86"/>
      <c r="I225" s="87"/>
      <c r="J225" s="35">
        <v>6.05</v>
      </c>
      <c r="K225" s="48">
        <v>0.05</v>
      </c>
      <c r="L225" s="54">
        <v>2</v>
      </c>
      <c r="M225" s="55">
        <f t="shared" si="34"/>
        <v>12.1</v>
      </c>
      <c r="N225" s="35">
        <v>1.9</v>
      </c>
      <c r="O225" s="48">
        <v>0.05</v>
      </c>
      <c r="P225" s="54"/>
      <c r="Q225" s="55">
        <f t="shared" si="35"/>
        <v>0</v>
      </c>
      <c r="R225" s="1"/>
      <c r="S225" s="1"/>
      <c r="T225" s="1"/>
      <c r="U225" s="1"/>
      <c r="V225" s="1"/>
      <c r="W225" s="1"/>
      <c r="X225" s="1"/>
    </row>
    <row r="226" spans="1:24" ht="12.95" customHeight="1">
      <c r="A226" s="3"/>
      <c r="B226" s="4"/>
      <c r="C226" s="82" t="s">
        <v>176</v>
      </c>
      <c r="D226" s="82"/>
      <c r="E226" s="82"/>
      <c r="F226" s="82"/>
      <c r="G226" s="82"/>
      <c r="H226" s="82"/>
      <c r="I226" s="83"/>
      <c r="J226" s="42">
        <v>6.05</v>
      </c>
      <c r="K226" s="50">
        <v>0.05</v>
      </c>
      <c r="L226" s="54">
        <v>2</v>
      </c>
      <c r="M226" s="56">
        <f t="shared" si="34"/>
        <v>12.1</v>
      </c>
      <c r="N226" s="42">
        <v>1.9</v>
      </c>
      <c r="O226" s="50">
        <v>0.05</v>
      </c>
      <c r="P226" s="54"/>
      <c r="Q226" s="56">
        <f t="shared" si="35"/>
        <v>0</v>
      </c>
      <c r="R226" s="1"/>
      <c r="S226" s="1"/>
      <c r="T226" s="1"/>
      <c r="U226" s="1"/>
      <c r="V226" s="1"/>
      <c r="W226" s="1"/>
      <c r="X226" s="1"/>
    </row>
    <row r="227" spans="1:24" ht="12.95" customHeight="1">
      <c r="A227" s="3"/>
      <c r="B227" s="4"/>
      <c r="C227" s="86" t="s">
        <v>177</v>
      </c>
      <c r="D227" s="86"/>
      <c r="E227" s="86"/>
      <c r="F227" s="86"/>
      <c r="G227" s="86"/>
      <c r="H227" s="86"/>
      <c r="I227" s="87"/>
      <c r="J227" s="66">
        <v>6.05</v>
      </c>
      <c r="K227" s="48">
        <v>0.05</v>
      </c>
      <c r="L227" s="54"/>
      <c r="M227" s="55">
        <f t="shared" ref="M227" si="52">(J227*L227)</f>
        <v>0</v>
      </c>
      <c r="N227" s="35">
        <v>1.9</v>
      </c>
      <c r="O227" s="48">
        <v>0.05</v>
      </c>
      <c r="P227" s="54"/>
      <c r="Q227" s="55">
        <f t="shared" ref="Q227" si="53">(N227*P227)</f>
        <v>0</v>
      </c>
      <c r="R227" s="1"/>
      <c r="S227" s="1"/>
      <c r="T227" s="1"/>
      <c r="U227" s="1"/>
      <c r="V227" s="1"/>
      <c r="W227" s="1"/>
      <c r="X227" s="1"/>
    </row>
    <row r="228" spans="1:24" ht="12.95" customHeight="1">
      <c r="A228" s="3"/>
      <c r="B228" s="4"/>
      <c r="C228" s="82" t="s">
        <v>178</v>
      </c>
      <c r="D228" s="82"/>
      <c r="E228" s="82"/>
      <c r="F228" s="82"/>
      <c r="G228" s="82"/>
      <c r="H228" s="82"/>
      <c r="I228" s="83"/>
      <c r="J228" s="42">
        <v>6.05</v>
      </c>
      <c r="K228" s="50">
        <v>0.05</v>
      </c>
      <c r="L228" s="54">
        <v>2</v>
      </c>
      <c r="M228" s="56">
        <f t="shared" si="34"/>
        <v>12.1</v>
      </c>
      <c r="N228" s="42">
        <v>1.9</v>
      </c>
      <c r="O228" s="50">
        <v>0.05</v>
      </c>
      <c r="P228" s="54"/>
      <c r="Q228" s="56">
        <f t="shared" si="35"/>
        <v>0</v>
      </c>
      <c r="R228" s="1"/>
      <c r="S228" s="1"/>
      <c r="T228" s="1"/>
      <c r="U228" s="1"/>
      <c r="V228" s="1"/>
      <c r="W228" s="1"/>
      <c r="X228" s="1"/>
    </row>
    <row r="229" spans="1:24" ht="12.95" customHeight="1">
      <c r="A229" s="3"/>
      <c r="B229" s="4"/>
      <c r="C229" s="86" t="s">
        <v>179</v>
      </c>
      <c r="D229" s="86"/>
      <c r="E229" s="86"/>
      <c r="F229" s="86"/>
      <c r="G229" s="86"/>
      <c r="H229" s="86"/>
      <c r="I229" s="87"/>
      <c r="J229" s="35">
        <v>6.05</v>
      </c>
      <c r="K229" s="48">
        <v>0.05</v>
      </c>
      <c r="L229" s="54">
        <v>2</v>
      </c>
      <c r="M229" s="55">
        <f t="shared" si="34"/>
        <v>12.1</v>
      </c>
      <c r="N229" s="35">
        <v>1.9</v>
      </c>
      <c r="O229" s="48">
        <v>0.05</v>
      </c>
      <c r="P229" s="54"/>
      <c r="Q229" s="55">
        <f t="shared" si="35"/>
        <v>0</v>
      </c>
      <c r="R229" s="1"/>
      <c r="S229" s="1"/>
      <c r="T229" s="1"/>
      <c r="U229" s="1"/>
      <c r="V229" s="1"/>
      <c r="W229" s="1"/>
      <c r="X229" s="1"/>
    </row>
    <row r="230" spans="1:24" ht="12.95" customHeight="1">
      <c r="A230" s="3"/>
      <c r="B230" s="4"/>
      <c r="C230" s="82" t="s">
        <v>180</v>
      </c>
      <c r="D230" s="82"/>
      <c r="E230" s="82"/>
      <c r="F230" s="82"/>
      <c r="G230" s="82"/>
      <c r="H230" s="82"/>
      <c r="I230" s="83"/>
      <c r="J230" s="42">
        <v>6.05</v>
      </c>
      <c r="K230" s="50">
        <v>0.05</v>
      </c>
      <c r="L230" s="54">
        <v>2</v>
      </c>
      <c r="M230" s="56">
        <f t="shared" si="34"/>
        <v>12.1</v>
      </c>
      <c r="N230" s="42">
        <v>1.9</v>
      </c>
      <c r="O230" s="50">
        <v>0.05</v>
      </c>
      <c r="P230" s="54"/>
      <c r="Q230" s="56">
        <f t="shared" si="35"/>
        <v>0</v>
      </c>
      <c r="R230" s="1"/>
      <c r="S230" s="1"/>
      <c r="T230" s="1"/>
      <c r="U230" s="1"/>
      <c r="V230" s="1"/>
      <c r="W230" s="1"/>
      <c r="X230" s="1"/>
    </row>
    <row r="231" spans="1:24" ht="12.95" customHeight="1">
      <c r="A231" s="3"/>
      <c r="B231" s="4"/>
      <c r="C231" s="86" t="s">
        <v>181</v>
      </c>
      <c r="D231" s="86"/>
      <c r="E231" s="86"/>
      <c r="F231" s="86"/>
      <c r="G231" s="86"/>
      <c r="H231" s="86"/>
      <c r="I231" s="87"/>
      <c r="J231" s="35">
        <v>6.05</v>
      </c>
      <c r="K231" s="48">
        <v>0.05</v>
      </c>
      <c r="L231" s="54">
        <v>2</v>
      </c>
      <c r="M231" s="55">
        <f t="shared" si="34"/>
        <v>12.1</v>
      </c>
      <c r="N231" s="35">
        <v>1.9</v>
      </c>
      <c r="O231" s="48">
        <v>0.05</v>
      </c>
      <c r="P231" s="54"/>
      <c r="Q231" s="55">
        <f t="shared" si="35"/>
        <v>0</v>
      </c>
      <c r="R231" s="1"/>
      <c r="S231" s="1"/>
      <c r="T231" s="1"/>
      <c r="U231" s="1"/>
      <c r="V231" s="1"/>
      <c r="W231" s="1"/>
      <c r="X231" s="1"/>
    </row>
    <row r="232" spans="1:24" ht="12.95" customHeight="1">
      <c r="A232" s="3"/>
      <c r="B232" s="4"/>
      <c r="C232" s="82" t="s">
        <v>182</v>
      </c>
      <c r="D232" s="82"/>
      <c r="E232" s="82"/>
      <c r="F232" s="82"/>
      <c r="G232" s="82"/>
      <c r="H232" s="82"/>
      <c r="I232" s="83"/>
      <c r="J232" s="42">
        <v>6.05</v>
      </c>
      <c r="K232" s="50">
        <v>0.05</v>
      </c>
      <c r="L232" s="54"/>
      <c r="M232" s="56">
        <f t="shared" si="34"/>
        <v>0</v>
      </c>
      <c r="N232" s="42">
        <v>1.9</v>
      </c>
      <c r="O232" s="50">
        <v>0.05</v>
      </c>
      <c r="P232" s="54"/>
      <c r="Q232" s="56">
        <f t="shared" si="35"/>
        <v>0</v>
      </c>
      <c r="R232" s="1"/>
      <c r="S232" s="1"/>
      <c r="T232" s="1"/>
      <c r="U232" s="1"/>
      <c r="V232" s="1"/>
      <c r="W232" s="1"/>
      <c r="X232" s="1"/>
    </row>
    <row r="233" spans="1:24" ht="12.95" customHeight="1">
      <c r="A233" s="3"/>
      <c r="B233" s="4"/>
      <c r="C233" s="86" t="s">
        <v>183</v>
      </c>
      <c r="D233" s="86"/>
      <c r="E233" s="86"/>
      <c r="F233" s="86"/>
      <c r="G233" s="86"/>
      <c r="H233" s="86"/>
      <c r="I233" s="87"/>
      <c r="J233" s="35">
        <v>6.05</v>
      </c>
      <c r="K233" s="48">
        <v>0.05</v>
      </c>
      <c r="L233" s="54"/>
      <c r="M233" s="55">
        <f>(J233*L233)</f>
        <v>0</v>
      </c>
      <c r="N233" s="35">
        <v>1.9</v>
      </c>
      <c r="O233" s="48">
        <v>0.05</v>
      </c>
      <c r="P233" s="54"/>
      <c r="Q233" s="55">
        <f t="shared" si="35"/>
        <v>0</v>
      </c>
      <c r="R233" s="1"/>
      <c r="S233" s="1"/>
      <c r="T233" s="1"/>
      <c r="U233" s="1"/>
      <c r="V233" s="1"/>
      <c r="W233" s="1"/>
      <c r="X233" s="1"/>
    </row>
    <row r="234" spans="1:24" s="12" customFormat="1" ht="12.95" customHeight="1">
      <c r="A234" s="3"/>
      <c r="B234" s="4"/>
      <c r="C234" s="114" t="s">
        <v>27</v>
      </c>
      <c r="D234" s="114"/>
      <c r="E234" s="114"/>
      <c r="F234" s="114"/>
      <c r="G234" s="114"/>
      <c r="H234" s="114"/>
      <c r="I234" s="115"/>
      <c r="J234" s="35"/>
      <c r="K234" s="35"/>
      <c r="L234" s="59">
        <f>SUM(L177:L233)</f>
        <v>65</v>
      </c>
      <c r="M234" s="55">
        <f>SUM(M177:M233)</f>
        <v>386.05000000000007</v>
      </c>
      <c r="N234" s="35"/>
      <c r="O234" s="35"/>
      <c r="P234" s="59">
        <f>SUM(P177:P233)</f>
        <v>0</v>
      </c>
      <c r="Q234" s="55">
        <f>SUM(Q177:Q233)</f>
        <v>0</v>
      </c>
      <c r="R234" s="1"/>
      <c r="S234" s="1"/>
      <c r="T234" s="1"/>
      <c r="U234" s="1"/>
      <c r="V234" s="1"/>
      <c r="W234" s="1"/>
      <c r="X234" s="1"/>
    </row>
    <row r="235" spans="1:24" ht="24" customHeight="1">
      <c r="A235" s="3"/>
      <c r="B235" s="4"/>
      <c r="C235" s="108" t="s">
        <v>184</v>
      </c>
      <c r="D235" s="108"/>
      <c r="E235" s="108"/>
      <c r="F235" s="108"/>
      <c r="G235" s="108"/>
      <c r="H235" s="108"/>
      <c r="I235" s="108"/>
      <c r="J235" s="108"/>
      <c r="K235" s="108"/>
      <c r="L235" s="108"/>
      <c r="M235" s="10"/>
      <c r="N235" s="108" t="s">
        <v>126</v>
      </c>
      <c r="O235" s="108"/>
      <c r="P235" s="108"/>
      <c r="Q235" s="108"/>
      <c r="R235" s="1"/>
      <c r="S235" s="1"/>
      <c r="T235" s="1"/>
      <c r="U235" s="1"/>
      <c r="V235" s="1"/>
      <c r="W235" s="1"/>
      <c r="X235" s="1"/>
    </row>
    <row r="236" spans="1:24" ht="15" customHeight="1">
      <c r="A236" s="3"/>
      <c r="B236" s="4"/>
      <c r="C236" s="84" t="s">
        <v>11</v>
      </c>
      <c r="D236" s="84"/>
      <c r="E236" s="84"/>
      <c r="F236" s="84"/>
      <c r="G236" s="84"/>
      <c r="H236" s="84"/>
      <c r="I236" s="85"/>
      <c r="J236" s="29" t="s">
        <v>12</v>
      </c>
      <c r="K236" s="29" t="s">
        <v>13</v>
      </c>
      <c r="L236" s="30" t="s">
        <v>14</v>
      </c>
      <c r="M236" s="29" t="s">
        <v>15</v>
      </c>
      <c r="N236" s="29" t="s">
        <v>12</v>
      </c>
      <c r="O236" s="29" t="s">
        <v>13</v>
      </c>
      <c r="P236" s="30" t="s">
        <v>14</v>
      </c>
      <c r="Q236" s="29" t="s">
        <v>15</v>
      </c>
      <c r="R236" s="1"/>
      <c r="S236" s="1"/>
      <c r="T236" s="1"/>
      <c r="U236" s="1"/>
      <c r="V236" s="1"/>
      <c r="W236" s="1"/>
      <c r="X236" s="1"/>
    </row>
    <row r="237" spans="1:24" ht="14.1" customHeight="1">
      <c r="A237" s="3"/>
      <c r="B237" s="4"/>
      <c r="C237" s="86" t="s">
        <v>185</v>
      </c>
      <c r="D237" s="86"/>
      <c r="E237" s="86"/>
      <c r="F237" s="86"/>
      <c r="G237" s="86"/>
      <c r="H237" s="86"/>
      <c r="I237" s="87"/>
      <c r="J237" s="35">
        <v>8.8000000000000007</v>
      </c>
      <c r="K237" s="48">
        <v>0.05</v>
      </c>
      <c r="L237" s="54">
        <v>2</v>
      </c>
      <c r="M237" s="55">
        <f>(J237*L237)</f>
        <v>17.600000000000001</v>
      </c>
      <c r="N237" s="35">
        <v>2.65</v>
      </c>
      <c r="O237" s="48">
        <v>0.05</v>
      </c>
      <c r="P237" s="54"/>
      <c r="Q237" s="55">
        <f>(N237*P237)</f>
        <v>0</v>
      </c>
      <c r="R237" s="1"/>
      <c r="S237" s="65"/>
      <c r="T237" s="1"/>
      <c r="U237" s="1"/>
      <c r="V237" s="1"/>
      <c r="W237" s="1"/>
      <c r="X237" s="1"/>
    </row>
    <row r="238" spans="1:24" ht="14.1" customHeight="1">
      <c r="A238" s="3"/>
      <c r="B238" s="4"/>
      <c r="C238" s="82" t="s">
        <v>186</v>
      </c>
      <c r="D238" s="82"/>
      <c r="E238" s="82"/>
      <c r="F238" s="82"/>
      <c r="G238" s="82"/>
      <c r="H238" s="82"/>
      <c r="I238" s="83"/>
      <c r="J238" s="42">
        <v>7.5</v>
      </c>
      <c r="K238" s="50">
        <v>0.05</v>
      </c>
      <c r="L238" s="54">
        <v>2</v>
      </c>
      <c r="M238" s="56">
        <f t="shared" ref="M238:M251" si="54">(J238*L238)</f>
        <v>15</v>
      </c>
      <c r="N238" s="42">
        <v>2.25</v>
      </c>
      <c r="O238" s="50">
        <v>0.05</v>
      </c>
      <c r="P238" s="54"/>
      <c r="Q238" s="56">
        <f>(N238*P238)</f>
        <v>0</v>
      </c>
      <c r="R238" s="1"/>
      <c r="S238" s="65"/>
      <c r="T238" s="18"/>
      <c r="U238" s="1"/>
      <c r="V238" s="1"/>
      <c r="W238" s="1"/>
      <c r="X238" s="1"/>
    </row>
    <row r="239" spans="1:24" ht="14.1" customHeight="1">
      <c r="A239" s="3"/>
      <c r="B239" s="4"/>
      <c r="C239" s="86" t="s">
        <v>187</v>
      </c>
      <c r="D239" s="86"/>
      <c r="E239" s="86"/>
      <c r="F239" s="86"/>
      <c r="G239" s="86"/>
      <c r="H239" s="86"/>
      <c r="I239" s="87"/>
      <c r="J239" s="35">
        <v>9.5</v>
      </c>
      <c r="K239" s="48">
        <v>0.05</v>
      </c>
      <c r="L239" s="54">
        <v>2</v>
      </c>
      <c r="M239" s="55">
        <f t="shared" si="54"/>
        <v>19</v>
      </c>
      <c r="N239" s="35">
        <v>2.85</v>
      </c>
      <c r="O239" s="48">
        <v>0.05</v>
      </c>
      <c r="P239" s="54"/>
      <c r="Q239" s="55">
        <f>(N239*P239)</f>
        <v>0</v>
      </c>
      <c r="R239" s="1"/>
      <c r="S239" s="65"/>
      <c r="T239" s="18"/>
      <c r="U239" s="1"/>
      <c r="V239" s="1"/>
      <c r="W239" s="1"/>
      <c r="X239" s="1"/>
    </row>
    <row r="240" spans="1:24" ht="14.1" customHeight="1">
      <c r="A240" s="3"/>
      <c r="B240" s="4"/>
      <c r="C240" s="82" t="s">
        <v>146</v>
      </c>
      <c r="D240" s="82"/>
      <c r="E240" s="82"/>
      <c r="F240" s="82"/>
      <c r="G240" s="82"/>
      <c r="H240" s="82"/>
      <c r="I240" s="83"/>
      <c r="J240" s="42">
        <v>8.4</v>
      </c>
      <c r="K240" s="50">
        <v>0.05</v>
      </c>
      <c r="L240" s="54">
        <v>2</v>
      </c>
      <c r="M240" s="56">
        <f t="shared" si="54"/>
        <v>16.8</v>
      </c>
      <c r="N240" s="42">
        <v>2.52</v>
      </c>
      <c r="O240" s="50">
        <v>0.05</v>
      </c>
      <c r="P240" s="54"/>
      <c r="Q240" s="56">
        <f t="shared" ref="Q240:Q251" si="55">(N240*P240)</f>
        <v>0</v>
      </c>
      <c r="R240" s="1"/>
      <c r="S240" s="65"/>
      <c r="T240" s="18"/>
      <c r="U240" s="1"/>
      <c r="V240" s="1"/>
      <c r="W240" s="1"/>
      <c r="X240" s="1"/>
    </row>
    <row r="241" spans="1:24" ht="14.1" customHeight="1">
      <c r="A241" s="3"/>
      <c r="B241" s="4"/>
      <c r="C241" s="86" t="s">
        <v>188</v>
      </c>
      <c r="D241" s="86"/>
      <c r="E241" s="86"/>
      <c r="F241" s="86"/>
      <c r="G241" s="86"/>
      <c r="H241" s="86"/>
      <c r="I241" s="87"/>
      <c r="J241" s="35">
        <v>8.8000000000000007</v>
      </c>
      <c r="K241" s="48">
        <v>0.05</v>
      </c>
      <c r="L241" s="54">
        <v>2</v>
      </c>
      <c r="M241" s="55">
        <f t="shared" si="54"/>
        <v>17.600000000000001</v>
      </c>
      <c r="N241" s="35">
        <v>2.65</v>
      </c>
      <c r="O241" s="48">
        <v>0.05</v>
      </c>
      <c r="P241" s="54"/>
      <c r="Q241" s="55">
        <f t="shared" si="55"/>
        <v>0</v>
      </c>
      <c r="R241" s="1"/>
      <c r="S241" s="65"/>
      <c r="T241" s="18"/>
      <c r="U241" s="1"/>
      <c r="V241" s="1"/>
      <c r="W241" s="1"/>
      <c r="X241" s="1"/>
    </row>
    <row r="242" spans="1:24" ht="14.1" customHeight="1">
      <c r="A242" s="3"/>
      <c r="B242" s="4"/>
      <c r="C242" s="82" t="s">
        <v>189</v>
      </c>
      <c r="D242" s="82"/>
      <c r="E242" s="82"/>
      <c r="F242" s="82"/>
      <c r="G242" s="82"/>
      <c r="H242" s="82"/>
      <c r="I242" s="83"/>
      <c r="J242" s="42">
        <v>8.4</v>
      </c>
      <c r="K242" s="50">
        <v>0.05</v>
      </c>
      <c r="L242" s="54">
        <v>2</v>
      </c>
      <c r="M242" s="56">
        <f t="shared" si="54"/>
        <v>16.8</v>
      </c>
      <c r="N242" s="42">
        <v>2.52</v>
      </c>
      <c r="O242" s="50">
        <v>0.05</v>
      </c>
      <c r="P242" s="54"/>
      <c r="Q242" s="56">
        <f t="shared" si="55"/>
        <v>0</v>
      </c>
      <c r="R242" s="1"/>
      <c r="S242" s="65"/>
      <c r="T242" s="18"/>
      <c r="U242" s="1"/>
      <c r="V242" s="1"/>
      <c r="W242" s="1"/>
      <c r="X242" s="1"/>
    </row>
    <row r="243" spans="1:24" ht="14.1" customHeight="1">
      <c r="A243" s="3"/>
      <c r="B243" s="4"/>
      <c r="C243" s="86" t="s">
        <v>190</v>
      </c>
      <c r="D243" s="86"/>
      <c r="E243" s="86"/>
      <c r="F243" s="86"/>
      <c r="G243" s="86"/>
      <c r="H243" s="86"/>
      <c r="I243" s="87"/>
      <c r="J243" s="35">
        <v>13.6</v>
      </c>
      <c r="K243" s="48">
        <v>0.05</v>
      </c>
      <c r="L243" s="54">
        <v>2</v>
      </c>
      <c r="M243" s="55">
        <f>(J243*L243)</f>
        <v>27.2</v>
      </c>
      <c r="N243" s="35">
        <v>4.08</v>
      </c>
      <c r="O243" s="48">
        <v>0.05</v>
      </c>
      <c r="P243" s="54"/>
      <c r="Q243" s="55">
        <f>(N243*P243)</f>
        <v>0</v>
      </c>
      <c r="R243" s="1"/>
      <c r="S243" s="65"/>
      <c r="T243" s="18"/>
      <c r="U243" s="1"/>
      <c r="V243" s="1"/>
      <c r="W243" s="1"/>
      <c r="X243" s="1"/>
    </row>
    <row r="244" spans="1:24" ht="14.1" customHeight="1">
      <c r="A244" s="3"/>
      <c r="B244" s="4"/>
      <c r="C244" s="82" t="s">
        <v>191</v>
      </c>
      <c r="D244" s="82"/>
      <c r="E244" s="82"/>
      <c r="F244" s="82"/>
      <c r="G244" s="82"/>
      <c r="H244" s="82"/>
      <c r="I244" s="83"/>
      <c r="J244" s="42">
        <v>13.25</v>
      </c>
      <c r="K244" s="50">
        <v>0.05</v>
      </c>
      <c r="L244" s="54">
        <v>2</v>
      </c>
      <c r="M244" s="56">
        <f t="shared" si="54"/>
        <v>26.5</v>
      </c>
      <c r="N244" s="42">
        <v>3.98</v>
      </c>
      <c r="O244" s="50">
        <v>0.05</v>
      </c>
      <c r="P244" s="54"/>
      <c r="Q244" s="56">
        <f t="shared" si="55"/>
        <v>0</v>
      </c>
      <c r="R244" s="1"/>
      <c r="S244" s="65"/>
      <c r="T244" s="18"/>
      <c r="U244" s="1"/>
      <c r="V244" s="1"/>
      <c r="W244" s="1"/>
      <c r="X244" s="1"/>
    </row>
    <row r="245" spans="1:24" ht="14.1" customHeight="1">
      <c r="A245" s="3"/>
      <c r="B245" s="4"/>
      <c r="C245" s="86" t="s">
        <v>121</v>
      </c>
      <c r="D245" s="86"/>
      <c r="E245" s="86"/>
      <c r="F245" s="86"/>
      <c r="G245" s="86"/>
      <c r="H245" s="86"/>
      <c r="I245" s="87"/>
      <c r="J245" s="35">
        <v>9.5</v>
      </c>
      <c r="K245" s="48">
        <v>0.05</v>
      </c>
      <c r="L245" s="54">
        <v>2</v>
      </c>
      <c r="M245" s="55">
        <f t="shared" si="54"/>
        <v>19</v>
      </c>
      <c r="N245" s="35">
        <v>2.85</v>
      </c>
      <c r="O245" s="48">
        <v>0.05</v>
      </c>
      <c r="P245" s="54"/>
      <c r="Q245" s="55">
        <f t="shared" si="55"/>
        <v>0</v>
      </c>
      <c r="R245" s="1"/>
      <c r="S245" s="65"/>
      <c r="T245" s="18"/>
      <c r="U245" s="1"/>
      <c r="V245" s="1"/>
      <c r="W245" s="1"/>
      <c r="X245" s="1"/>
    </row>
    <row r="246" spans="1:24" ht="14.1" customHeight="1">
      <c r="A246" s="3"/>
      <c r="B246" s="4"/>
      <c r="C246" s="82" t="s">
        <v>192</v>
      </c>
      <c r="D246" s="82"/>
      <c r="E246" s="82"/>
      <c r="F246" s="82"/>
      <c r="G246" s="82"/>
      <c r="H246" s="82"/>
      <c r="I246" s="83"/>
      <c r="J246" s="42">
        <v>9.25</v>
      </c>
      <c r="K246" s="50">
        <v>0.05</v>
      </c>
      <c r="L246" s="54">
        <v>2</v>
      </c>
      <c r="M246" s="56">
        <f t="shared" si="54"/>
        <v>18.5</v>
      </c>
      <c r="N246" s="42">
        <v>2.78</v>
      </c>
      <c r="O246" s="50">
        <v>0.05</v>
      </c>
      <c r="P246" s="54"/>
      <c r="Q246" s="56">
        <f t="shared" si="55"/>
        <v>0</v>
      </c>
      <c r="R246" s="1"/>
      <c r="S246" s="65"/>
      <c r="T246" s="18"/>
      <c r="U246" s="1"/>
      <c r="V246" s="1"/>
      <c r="W246" s="1"/>
      <c r="X246" s="1"/>
    </row>
    <row r="247" spans="1:24" ht="14.1" customHeight="1">
      <c r="A247" s="3"/>
      <c r="B247" s="4"/>
      <c r="C247" s="86" t="s">
        <v>193</v>
      </c>
      <c r="D247" s="86"/>
      <c r="E247" s="86"/>
      <c r="F247" s="86"/>
      <c r="G247" s="86"/>
      <c r="H247" s="86"/>
      <c r="I247" s="87"/>
      <c r="J247" s="35">
        <v>9.75</v>
      </c>
      <c r="K247" s="48">
        <v>0.05</v>
      </c>
      <c r="L247" s="54">
        <v>2</v>
      </c>
      <c r="M247" s="55">
        <f t="shared" si="54"/>
        <v>19.5</v>
      </c>
      <c r="N247" s="35">
        <v>2.93</v>
      </c>
      <c r="O247" s="48">
        <v>0.05</v>
      </c>
      <c r="P247" s="54"/>
      <c r="Q247" s="55">
        <f t="shared" si="55"/>
        <v>0</v>
      </c>
      <c r="R247" s="1"/>
      <c r="S247" s="65"/>
      <c r="T247" s="18"/>
      <c r="U247" s="1"/>
      <c r="V247" s="1"/>
      <c r="W247" s="1"/>
      <c r="X247" s="1"/>
    </row>
    <row r="248" spans="1:24" ht="14.1" customHeight="1">
      <c r="A248" s="3"/>
      <c r="B248" s="4"/>
      <c r="C248" s="82" t="s">
        <v>194</v>
      </c>
      <c r="D248" s="82"/>
      <c r="E248" s="82"/>
      <c r="F248" s="82"/>
      <c r="G248" s="82"/>
      <c r="H248" s="82"/>
      <c r="I248" s="83"/>
      <c r="J248" s="42">
        <v>12.15</v>
      </c>
      <c r="K248" s="50">
        <v>0.05</v>
      </c>
      <c r="L248" s="54">
        <v>2</v>
      </c>
      <c r="M248" s="56">
        <f t="shared" si="54"/>
        <v>24.3</v>
      </c>
      <c r="N248" s="42">
        <v>3.65</v>
      </c>
      <c r="O248" s="50">
        <v>0.05</v>
      </c>
      <c r="P248" s="54"/>
      <c r="Q248" s="56">
        <f t="shared" si="55"/>
        <v>0</v>
      </c>
      <c r="R248" s="1"/>
      <c r="S248" s="65"/>
      <c r="T248" s="18"/>
      <c r="U248" s="1"/>
      <c r="V248" s="1"/>
      <c r="W248" s="1"/>
      <c r="X248" s="1"/>
    </row>
    <row r="249" spans="1:24" ht="14.1" customHeight="1">
      <c r="A249" s="3"/>
      <c r="B249" s="4"/>
      <c r="C249" s="86" t="s">
        <v>195</v>
      </c>
      <c r="D249" s="86"/>
      <c r="E249" s="86"/>
      <c r="F249" s="86"/>
      <c r="G249" s="86"/>
      <c r="H249" s="86"/>
      <c r="I249" s="87"/>
      <c r="J249" s="35">
        <v>11.9</v>
      </c>
      <c r="K249" s="48">
        <v>0.05</v>
      </c>
      <c r="L249" s="54">
        <v>2</v>
      </c>
      <c r="M249" s="55">
        <f t="shared" si="54"/>
        <v>23.8</v>
      </c>
      <c r="N249" s="35">
        <v>3.57</v>
      </c>
      <c r="O249" s="48">
        <v>0.05</v>
      </c>
      <c r="P249" s="54"/>
      <c r="Q249" s="55">
        <f t="shared" si="55"/>
        <v>0</v>
      </c>
      <c r="R249" s="1"/>
      <c r="S249" s="65"/>
      <c r="T249" s="18"/>
      <c r="U249" s="1"/>
      <c r="V249" s="1"/>
      <c r="W249" s="1"/>
      <c r="X249" s="1"/>
    </row>
    <row r="250" spans="1:24" ht="14.1" customHeight="1">
      <c r="A250" s="3"/>
      <c r="B250" s="4"/>
      <c r="C250" s="82" t="s">
        <v>196</v>
      </c>
      <c r="D250" s="82"/>
      <c r="E250" s="82"/>
      <c r="F250" s="82"/>
      <c r="G250" s="82"/>
      <c r="H250" s="82"/>
      <c r="I250" s="83"/>
      <c r="J250" s="42">
        <v>13.9</v>
      </c>
      <c r="K250" s="50">
        <v>0.05</v>
      </c>
      <c r="L250" s="54">
        <v>2</v>
      </c>
      <c r="M250" s="56">
        <f t="shared" si="54"/>
        <v>27.8</v>
      </c>
      <c r="N250" s="42">
        <v>4.17</v>
      </c>
      <c r="O250" s="50">
        <v>0.05</v>
      </c>
      <c r="P250" s="54"/>
      <c r="Q250" s="56">
        <f t="shared" si="55"/>
        <v>0</v>
      </c>
      <c r="R250" s="1"/>
      <c r="S250" s="65"/>
      <c r="T250" s="18"/>
      <c r="U250" s="1"/>
      <c r="V250" s="1"/>
      <c r="W250" s="1"/>
      <c r="X250" s="1"/>
    </row>
    <row r="251" spans="1:24" ht="14.1" customHeight="1">
      <c r="A251" s="3"/>
      <c r="B251" s="4"/>
      <c r="C251" s="86" t="s">
        <v>197</v>
      </c>
      <c r="D251" s="86"/>
      <c r="E251" s="86"/>
      <c r="F251" s="86"/>
      <c r="G251" s="86"/>
      <c r="H251" s="86"/>
      <c r="I251" s="87"/>
      <c r="J251" s="35">
        <v>12.2</v>
      </c>
      <c r="K251" s="48">
        <v>0.05</v>
      </c>
      <c r="L251" s="54">
        <v>2</v>
      </c>
      <c r="M251" s="55">
        <f t="shared" si="54"/>
        <v>24.4</v>
      </c>
      <c r="N251" s="35">
        <v>3.66</v>
      </c>
      <c r="O251" s="48">
        <v>0.05</v>
      </c>
      <c r="P251" s="54"/>
      <c r="Q251" s="55">
        <f t="shared" si="55"/>
        <v>0</v>
      </c>
      <c r="R251" s="1"/>
      <c r="S251" s="65"/>
      <c r="T251" s="18"/>
      <c r="U251" s="1"/>
      <c r="V251" s="1"/>
      <c r="W251" s="1"/>
      <c r="X251" s="1"/>
    </row>
    <row r="252" spans="1:24" s="12" customFormat="1" ht="14.1" customHeight="1">
      <c r="A252" s="3"/>
      <c r="B252" s="4"/>
      <c r="C252" s="109" t="s">
        <v>27</v>
      </c>
      <c r="D252" s="110"/>
      <c r="E252" s="110"/>
      <c r="F252" s="110"/>
      <c r="G252" s="110"/>
      <c r="H252" s="110"/>
      <c r="I252" s="110"/>
      <c r="J252" s="31"/>
      <c r="K252" s="31"/>
      <c r="L252" s="32">
        <f>SUM(L237:L251)</f>
        <v>30</v>
      </c>
      <c r="M252" s="33">
        <f>SUM(M237:M251)</f>
        <v>313.8</v>
      </c>
      <c r="N252" s="57"/>
      <c r="O252" s="47"/>
      <c r="P252" s="32">
        <f>SUM(P237:P251)</f>
        <v>0</v>
      </c>
      <c r="Q252" s="58">
        <f>SUM(Q237:Q251)</f>
        <v>0</v>
      </c>
      <c r="R252" s="1"/>
      <c r="S252" s="65"/>
      <c r="T252" s="1"/>
      <c r="U252" s="1"/>
      <c r="V252" s="1"/>
      <c r="W252" s="1"/>
      <c r="X252" s="1"/>
    </row>
    <row r="253" spans="1:24" s="12" customFormat="1" ht="21">
      <c r="A253" s="15"/>
      <c r="B253" s="16"/>
      <c r="C253" s="111" t="s">
        <v>198</v>
      </c>
      <c r="D253" s="112"/>
      <c r="E253" s="112"/>
      <c r="F253" s="112"/>
      <c r="G253" s="112"/>
      <c r="H253" s="112"/>
      <c r="I253" s="112"/>
      <c r="J253" s="113"/>
      <c r="K253" s="80"/>
      <c r="L253" s="60">
        <f>L12+L15+L18+L26+L34+L52+L69+L78+L95+L111+L129+L147+L156+L161+L174+L252+L234+P252+P234</f>
        <v>183</v>
      </c>
      <c r="M253" s="5">
        <f>M12+M15+M18+M26+M34+M52+M69+M78+M95+M111+M129+M147+M156+M161+M174+M252+Q252+M234+Q234</f>
        <v>2334.5</v>
      </c>
      <c r="N253" s="124" t="s">
        <v>199</v>
      </c>
      <c r="O253" s="125"/>
      <c r="P253" s="125"/>
      <c r="Q253" s="61">
        <f>(((M12+M15+M18+M26+M34+M161)*15%)+((M174+M252+Q252+M234+Q234)*5%)+((M52+M69+M156)*22%))</f>
        <v>285.56349999999998</v>
      </c>
      <c r="R253" s="1"/>
      <c r="S253" s="1"/>
      <c r="T253" s="1"/>
      <c r="U253" s="1"/>
      <c r="V253" s="1"/>
      <c r="W253" s="1"/>
      <c r="X253" s="1"/>
    </row>
    <row r="254" spans="1:24">
      <c r="A254" s="1"/>
      <c r="B254" s="1"/>
      <c r="C254" s="1"/>
      <c r="D254" s="1"/>
      <c r="E254" s="1"/>
      <c r="F254" s="1"/>
      <c r="G254" s="1"/>
      <c r="H254" s="1"/>
      <c r="I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>
      <c r="A255" s="1"/>
      <c r="B255" s="1"/>
      <c r="C255" s="1"/>
      <c r="D255" s="1"/>
      <c r="E255" s="1"/>
      <c r="F255" s="1"/>
      <c r="G255" s="1"/>
      <c r="H255" s="1"/>
      <c r="I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>
      <c r="A256" s="1"/>
      <c r="B256" s="1"/>
      <c r="C256" s="1" t="s">
        <v>200</v>
      </c>
      <c r="D256" s="1"/>
      <c r="E256" s="1"/>
      <c r="F256" s="1"/>
      <c r="G256" s="1"/>
      <c r="H256" s="1"/>
      <c r="I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>
      <c r="A257" s="1"/>
      <c r="B257" s="1"/>
      <c r="C257" s="1" t="s">
        <v>201</v>
      </c>
      <c r="D257" s="1"/>
      <c r="E257" s="1"/>
      <c r="F257" s="1"/>
      <c r="G257" s="1"/>
      <c r="H257" s="1"/>
      <c r="I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>
      <c r="A258" s="1"/>
      <c r="B258" s="1"/>
      <c r="C258" s="1" t="s">
        <v>202</v>
      </c>
      <c r="D258" s="1"/>
      <c r="E258" s="1"/>
      <c r="F258" s="1"/>
      <c r="G258" s="1"/>
      <c r="H258" s="1"/>
      <c r="I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1"/>
      <c r="B259" s="1"/>
      <c r="C259" s="1"/>
      <c r="D259" s="1"/>
      <c r="E259" s="1"/>
      <c r="F259" s="1"/>
      <c r="G259" s="1"/>
      <c r="H259" s="1"/>
      <c r="I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>
      <c r="A260" s="1"/>
      <c r="B260" s="1"/>
      <c r="C260" s="1"/>
      <c r="D260" s="1"/>
      <c r="E260" s="1"/>
      <c r="F260" s="1"/>
      <c r="G260" s="1"/>
      <c r="H260" s="1"/>
      <c r="I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1"/>
      <c r="B261" s="1"/>
      <c r="C261" s="1"/>
      <c r="D261" s="1"/>
      <c r="E261" s="1"/>
      <c r="F261" s="1"/>
      <c r="G261" s="1"/>
      <c r="H261" s="1"/>
      <c r="I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1"/>
      <c r="B262" s="1"/>
      <c r="C262" s="1"/>
      <c r="D262" s="1"/>
      <c r="E262" s="1"/>
      <c r="F262" s="1"/>
      <c r="G262" s="1"/>
      <c r="H262" s="1"/>
      <c r="I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1"/>
      <c r="B263" s="1"/>
      <c r="C263" s="1"/>
      <c r="D263" s="1"/>
      <c r="E263" s="1"/>
      <c r="F263" s="1"/>
      <c r="G263" s="1"/>
      <c r="H263" s="1"/>
      <c r="I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1"/>
      <c r="B264" s="1"/>
      <c r="C264" s="1"/>
      <c r="D264" s="1"/>
      <c r="E264" s="1"/>
      <c r="F264" s="1"/>
      <c r="G264" s="1"/>
      <c r="H264" s="1"/>
      <c r="I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1"/>
      <c r="B265" s="1"/>
      <c r="C265" s="1"/>
      <c r="D265" s="1"/>
      <c r="E265" s="1"/>
      <c r="F265" s="1"/>
      <c r="G265" s="1"/>
      <c r="H265" s="1"/>
      <c r="I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1"/>
      <c r="B266" s="1"/>
      <c r="C266" s="1"/>
      <c r="D266" s="1"/>
      <c r="E266" s="1"/>
      <c r="F266" s="1"/>
      <c r="G266" s="1"/>
      <c r="H266" s="1"/>
      <c r="I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1"/>
      <c r="B267" s="1"/>
      <c r="C267" s="1"/>
      <c r="D267" s="1"/>
      <c r="E267" s="1"/>
      <c r="F267" s="1"/>
      <c r="G267" s="1"/>
      <c r="H267" s="1"/>
      <c r="I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1"/>
      <c r="B268" s="1"/>
      <c r="C268" s="1"/>
      <c r="D268" s="1"/>
      <c r="E268" s="1"/>
      <c r="F268" s="1"/>
      <c r="G268" s="1"/>
      <c r="H268" s="1"/>
      <c r="I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1"/>
      <c r="B269" s="1"/>
      <c r="C269" s="1"/>
      <c r="D269" s="1"/>
      <c r="E269" s="1"/>
      <c r="F269" s="1"/>
      <c r="G269" s="1"/>
      <c r="H269" s="1"/>
      <c r="I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1"/>
      <c r="B270" s="1"/>
      <c r="C270" s="1"/>
      <c r="D270" s="1"/>
      <c r="E270" s="1"/>
      <c r="F270" s="1"/>
      <c r="G270" s="1"/>
      <c r="H270" s="1"/>
      <c r="I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1"/>
      <c r="B271" s="1"/>
      <c r="C271" s="1"/>
      <c r="D271" s="1"/>
      <c r="E271" s="1"/>
      <c r="F271" s="1"/>
      <c r="G271" s="1"/>
      <c r="H271" s="1"/>
      <c r="I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1"/>
      <c r="B272" s="1"/>
      <c r="C272" s="1"/>
      <c r="D272" s="1"/>
      <c r="E272" s="1"/>
      <c r="F272" s="1"/>
      <c r="G272" s="1"/>
      <c r="H272" s="1"/>
      <c r="I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1"/>
      <c r="B273" s="1"/>
      <c r="C273" s="1"/>
      <c r="D273" s="1"/>
      <c r="E273" s="1"/>
      <c r="F273" s="1"/>
      <c r="G273" s="1"/>
      <c r="H273" s="1"/>
      <c r="I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1"/>
      <c r="B274" s="1"/>
      <c r="C274" s="1"/>
      <c r="D274" s="1"/>
      <c r="E274" s="1"/>
      <c r="F274" s="1"/>
      <c r="G274" s="1"/>
      <c r="H274" s="1"/>
      <c r="I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1"/>
      <c r="B275" s="1"/>
      <c r="C275" s="1"/>
      <c r="D275" s="1"/>
      <c r="E275" s="1"/>
      <c r="F275" s="1"/>
      <c r="G275" s="1"/>
      <c r="H275" s="1"/>
      <c r="I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A276" s="1"/>
      <c r="B276" s="1"/>
      <c r="C276" s="1"/>
      <c r="D276" s="1"/>
      <c r="E276" s="1"/>
      <c r="F276" s="1"/>
      <c r="G276" s="1"/>
      <c r="H276" s="1"/>
      <c r="I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>
      <c r="A277" s="1"/>
      <c r="B277" s="1"/>
      <c r="C277" s="1"/>
      <c r="D277" s="1"/>
      <c r="E277" s="1"/>
      <c r="F277" s="1"/>
      <c r="G277" s="1"/>
      <c r="H277" s="1"/>
      <c r="I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>
      <c r="A278" s="1"/>
      <c r="B278" s="1"/>
      <c r="C278" s="1"/>
      <c r="D278" s="1"/>
      <c r="E278" s="1"/>
      <c r="F278" s="1"/>
      <c r="G278" s="1"/>
      <c r="H278" s="1"/>
      <c r="I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>
      <c r="A279" s="1"/>
      <c r="B279" s="1"/>
      <c r="C279" s="1"/>
      <c r="D279" s="1"/>
      <c r="E279" s="1"/>
      <c r="F279" s="1"/>
      <c r="G279" s="1"/>
      <c r="H279" s="1"/>
      <c r="I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>
      <c r="A280" s="1"/>
      <c r="B280" s="1"/>
      <c r="C280" s="1"/>
      <c r="D280" s="1"/>
      <c r="E280" s="1"/>
      <c r="F280" s="1"/>
      <c r="G280" s="1"/>
      <c r="H280" s="1"/>
      <c r="I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>
      <c r="A281" s="1"/>
      <c r="B281" s="1"/>
      <c r="C281" s="1"/>
      <c r="D281" s="1"/>
      <c r="E281" s="1"/>
      <c r="F281" s="1"/>
      <c r="G281" s="1"/>
      <c r="H281" s="1"/>
      <c r="I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>
      <c r="A282" s="1"/>
      <c r="B282" s="1"/>
      <c r="C282" s="1"/>
      <c r="D282" s="1"/>
      <c r="E282" s="1"/>
      <c r="F282" s="1"/>
      <c r="G282" s="1"/>
      <c r="H282" s="1"/>
      <c r="I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>
      <c r="A283" s="1"/>
      <c r="B283" s="1"/>
      <c r="C283" s="1"/>
      <c r="D283" s="1"/>
      <c r="E283" s="1"/>
      <c r="F283" s="1"/>
      <c r="G283" s="1"/>
      <c r="H283" s="1"/>
      <c r="I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>
      <c r="A284" s="1"/>
      <c r="B284" s="1"/>
      <c r="C284" s="1"/>
      <c r="D284" s="1"/>
      <c r="E284" s="1"/>
      <c r="F284" s="1"/>
      <c r="G284" s="1"/>
      <c r="H284" s="1"/>
      <c r="I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>
      <c r="A285" s="1"/>
      <c r="B285" s="1"/>
      <c r="C285" s="1"/>
      <c r="D285" s="1"/>
      <c r="E285" s="1"/>
      <c r="F285" s="1"/>
      <c r="G285" s="1"/>
      <c r="H285" s="1"/>
      <c r="I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>
      <c r="A286" s="1"/>
      <c r="B286" s="1"/>
      <c r="C286" s="1"/>
      <c r="D286" s="1"/>
      <c r="E286" s="1"/>
      <c r="F286" s="1"/>
      <c r="G286" s="1"/>
      <c r="H286" s="1"/>
      <c r="I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1"/>
      <c r="B287" s="1"/>
      <c r="C287" s="1"/>
      <c r="D287" s="1"/>
      <c r="E287" s="1"/>
      <c r="F287" s="1"/>
      <c r="G287" s="1"/>
      <c r="H287" s="1"/>
      <c r="I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>
      <c r="A288" s="1"/>
      <c r="B288" s="1"/>
      <c r="C288" s="1"/>
      <c r="D288" s="1"/>
      <c r="E288" s="1"/>
      <c r="F288" s="1"/>
      <c r="G288" s="1"/>
      <c r="H288" s="1"/>
      <c r="I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>
      <c r="A289" s="1"/>
      <c r="B289" s="1"/>
      <c r="C289" s="1"/>
      <c r="D289" s="1"/>
      <c r="E289" s="1"/>
      <c r="F289" s="1"/>
      <c r="G289" s="1"/>
      <c r="H289" s="1"/>
      <c r="I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>
      <c r="A290" s="1"/>
      <c r="B290" s="1"/>
      <c r="C290" s="1"/>
      <c r="D290" s="1"/>
      <c r="E290" s="1"/>
      <c r="F290" s="1"/>
      <c r="G290" s="1"/>
      <c r="H290" s="1"/>
      <c r="I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>
      <c r="A291" s="1"/>
      <c r="B291" s="1"/>
      <c r="C291" s="1"/>
      <c r="D291" s="1"/>
      <c r="E291" s="1"/>
      <c r="F291" s="1"/>
      <c r="G291" s="1"/>
      <c r="H291" s="1"/>
      <c r="I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>
      <c r="A292" s="1"/>
      <c r="B292" s="1"/>
      <c r="C292" s="1"/>
      <c r="D292" s="1"/>
      <c r="E292" s="1"/>
      <c r="F292" s="1"/>
      <c r="G292" s="1"/>
      <c r="H292" s="1"/>
      <c r="I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>
      <c r="A293" s="1"/>
      <c r="B293" s="1"/>
      <c r="C293" s="1"/>
      <c r="D293" s="1"/>
      <c r="E293" s="1"/>
      <c r="F293" s="1"/>
      <c r="G293" s="1"/>
      <c r="H293" s="1"/>
      <c r="I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>
      <c r="A294" s="1"/>
      <c r="B294" s="1"/>
      <c r="C294" s="1"/>
      <c r="D294" s="1"/>
      <c r="E294" s="1"/>
      <c r="F294" s="1"/>
      <c r="G294" s="1"/>
      <c r="H294" s="1"/>
      <c r="I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>
      <c r="A295" s="1"/>
      <c r="B295" s="1"/>
      <c r="C295" s="1"/>
      <c r="D295" s="1"/>
      <c r="E295" s="1"/>
      <c r="F295" s="1"/>
      <c r="G295" s="1"/>
      <c r="H295" s="1"/>
      <c r="I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>
      <c r="A296" s="1"/>
      <c r="B296" s="1"/>
      <c r="C296" s="1"/>
      <c r="D296" s="1"/>
      <c r="E296" s="1"/>
      <c r="F296" s="1"/>
      <c r="G296" s="1"/>
      <c r="H296" s="1"/>
      <c r="I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>
      <c r="A297" s="1"/>
      <c r="B297" s="1"/>
      <c r="C297" s="1"/>
      <c r="D297" s="1"/>
      <c r="E297" s="1"/>
      <c r="F297" s="1"/>
      <c r="G297" s="1"/>
      <c r="H297" s="1"/>
      <c r="I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>
      <c r="A298" s="1"/>
      <c r="B298" s="1"/>
      <c r="C298" s="1"/>
      <c r="D298" s="1"/>
      <c r="E298" s="1"/>
      <c r="F298" s="1"/>
      <c r="G298" s="1"/>
      <c r="H298" s="1"/>
      <c r="I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>
      <c r="A299" s="1"/>
      <c r="B299" s="1"/>
      <c r="C299" s="1"/>
      <c r="D299" s="1"/>
      <c r="E299" s="1"/>
      <c r="F299" s="1"/>
      <c r="G299" s="1"/>
      <c r="H299" s="1"/>
      <c r="I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>
      <c r="A300" s="1"/>
      <c r="B300" s="1"/>
      <c r="C300" s="1"/>
      <c r="D300" s="1"/>
      <c r="E300" s="1"/>
      <c r="F300" s="1"/>
      <c r="G300" s="1"/>
      <c r="H300" s="1"/>
      <c r="I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>
      <c r="A301" s="1"/>
      <c r="B301" s="1"/>
      <c r="C301" s="1"/>
      <c r="D301" s="1"/>
      <c r="E301" s="1"/>
      <c r="F301" s="1"/>
      <c r="G301" s="1"/>
      <c r="H301" s="1"/>
      <c r="I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>
      <c r="A302" s="1"/>
      <c r="B302" s="1"/>
      <c r="C302" s="1"/>
      <c r="D302" s="1"/>
      <c r="E302" s="1"/>
      <c r="F302" s="1"/>
      <c r="G302" s="1"/>
      <c r="H302" s="1"/>
      <c r="I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>
      <c r="A303" s="1"/>
      <c r="B303" s="1"/>
      <c r="C303" s="1"/>
      <c r="D303" s="1"/>
      <c r="E303" s="1"/>
      <c r="F303" s="1"/>
      <c r="G303" s="1"/>
      <c r="H303" s="1"/>
      <c r="I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>
      <c r="A304" s="1"/>
      <c r="B304" s="1"/>
      <c r="C304" s="1"/>
      <c r="D304" s="1"/>
      <c r="E304" s="1"/>
      <c r="F304" s="1"/>
      <c r="G304" s="1"/>
      <c r="H304" s="1"/>
      <c r="I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>
      <c r="A305" s="1"/>
      <c r="B305" s="1"/>
      <c r="C305" s="1"/>
      <c r="D305" s="1"/>
      <c r="E305" s="1"/>
      <c r="F305" s="1"/>
      <c r="G305" s="1"/>
      <c r="H305" s="1"/>
      <c r="I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>
      <c r="A306" s="1"/>
      <c r="B306" s="1"/>
      <c r="C306" s="1"/>
      <c r="D306" s="1"/>
      <c r="E306" s="1"/>
      <c r="F306" s="1"/>
      <c r="G306" s="1"/>
      <c r="H306" s="1"/>
      <c r="I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>
      <c r="A307" s="1"/>
      <c r="B307" s="1"/>
      <c r="C307" s="1"/>
      <c r="D307" s="1"/>
      <c r="E307" s="1"/>
      <c r="F307" s="1"/>
      <c r="G307" s="1"/>
      <c r="H307" s="1"/>
      <c r="I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>
      <c r="A308" s="1"/>
      <c r="B308" s="1"/>
      <c r="C308" s="1"/>
      <c r="D308" s="1"/>
      <c r="E308" s="1"/>
      <c r="F308" s="1"/>
      <c r="G308" s="1"/>
      <c r="H308" s="1"/>
      <c r="I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>
      <c r="A309" s="1"/>
      <c r="B309" s="1"/>
      <c r="C309" s="1"/>
      <c r="D309" s="1"/>
      <c r="E309" s="1"/>
      <c r="F309" s="1"/>
      <c r="G309" s="1"/>
      <c r="H309" s="1"/>
      <c r="I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>
      <c r="A310" s="1"/>
      <c r="B310" s="1"/>
      <c r="C310" s="1"/>
      <c r="D310" s="1"/>
      <c r="E310" s="1"/>
      <c r="F310" s="1"/>
      <c r="G310" s="1"/>
      <c r="H310" s="1"/>
      <c r="I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>
      <c r="A311" s="1"/>
      <c r="B311" s="1"/>
      <c r="C311" s="1"/>
      <c r="D311" s="1"/>
      <c r="E311" s="1"/>
      <c r="F311" s="1"/>
      <c r="G311" s="1"/>
      <c r="H311" s="1"/>
      <c r="I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>
      <c r="A312" s="1"/>
      <c r="B312" s="1"/>
      <c r="C312" s="1"/>
      <c r="D312" s="1"/>
      <c r="E312" s="1"/>
      <c r="F312" s="1"/>
      <c r="G312" s="1"/>
      <c r="H312" s="1"/>
      <c r="I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>
      <c r="A313" s="1"/>
      <c r="B313" s="1"/>
      <c r="C313" s="1"/>
      <c r="D313" s="1"/>
      <c r="E313" s="1"/>
      <c r="F313" s="1"/>
      <c r="G313" s="1"/>
      <c r="H313" s="1"/>
      <c r="I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>
      <c r="A314" s="1"/>
      <c r="B314" s="1"/>
      <c r="C314" s="1"/>
      <c r="D314" s="1"/>
      <c r="E314" s="1"/>
      <c r="F314" s="1"/>
      <c r="G314" s="1"/>
      <c r="H314" s="1"/>
      <c r="I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>
      <c r="A315" s="1"/>
      <c r="B315" s="1"/>
      <c r="C315" s="1"/>
      <c r="D315" s="1"/>
      <c r="E315" s="1"/>
      <c r="F315" s="1"/>
      <c r="G315" s="1"/>
      <c r="H315" s="1"/>
      <c r="I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>
      <c r="A316" s="1"/>
      <c r="B316" s="1"/>
      <c r="C316" s="1"/>
      <c r="D316" s="1"/>
      <c r="E316" s="1"/>
      <c r="F316" s="1"/>
      <c r="G316" s="1"/>
      <c r="H316" s="1"/>
      <c r="I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>
      <c r="A317" s="1"/>
      <c r="B317" s="1"/>
      <c r="C317" s="1"/>
      <c r="D317" s="1"/>
      <c r="E317" s="1"/>
      <c r="F317" s="1"/>
      <c r="G317" s="1"/>
      <c r="H317" s="1"/>
      <c r="I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>
      <c r="A318" s="1"/>
      <c r="B318" s="1"/>
      <c r="C318" s="1"/>
      <c r="D318" s="1"/>
      <c r="E318" s="1"/>
      <c r="F318" s="1"/>
      <c r="G318" s="1"/>
      <c r="H318" s="1"/>
      <c r="I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>
      <c r="A319" s="1"/>
      <c r="B319" s="1"/>
      <c r="C319" s="1"/>
      <c r="D319" s="1"/>
      <c r="E319" s="1"/>
      <c r="F319" s="1"/>
      <c r="G319" s="1"/>
      <c r="H319" s="1"/>
      <c r="I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>
      <c r="A320" s="1"/>
      <c r="B320" s="1"/>
      <c r="C320" s="1"/>
      <c r="D320" s="1"/>
      <c r="E320" s="1"/>
      <c r="F320" s="1"/>
      <c r="G320" s="1"/>
      <c r="H320" s="1"/>
      <c r="I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>
      <c r="A321" s="1"/>
      <c r="B321" s="1"/>
      <c r="C321" s="1"/>
      <c r="D321" s="1"/>
      <c r="E321" s="1"/>
      <c r="F321" s="1"/>
      <c r="G321" s="1"/>
      <c r="H321" s="1"/>
      <c r="I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>
      <c r="A322" s="1"/>
      <c r="B322" s="1"/>
      <c r="C322" s="1"/>
      <c r="D322" s="1"/>
      <c r="E322" s="1"/>
      <c r="F322" s="1"/>
      <c r="G322" s="1"/>
      <c r="H322" s="1"/>
      <c r="I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>
      <c r="A323" s="1"/>
      <c r="B323" s="1"/>
      <c r="C323" s="1"/>
      <c r="D323" s="1"/>
      <c r="E323" s="1"/>
      <c r="F323" s="1"/>
      <c r="G323" s="1"/>
      <c r="H323" s="1"/>
      <c r="I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>
      <c r="A324" s="1"/>
      <c r="B324" s="1"/>
      <c r="C324" s="1"/>
      <c r="D324" s="1"/>
      <c r="E324" s="1"/>
      <c r="F324" s="1"/>
      <c r="G324" s="1"/>
      <c r="H324" s="1"/>
      <c r="I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>
      <c r="A325" s="1"/>
      <c r="B325" s="1"/>
      <c r="C325" s="1"/>
      <c r="D325" s="1"/>
      <c r="E325" s="1"/>
      <c r="F325" s="1"/>
      <c r="G325" s="1"/>
      <c r="H325" s="1"/>
      <c r="I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>
      <c r="A326" s="1"/>
      <c r="B326" s="1"/>
      <c r="C326" s="1"/>
      <c r="D326" s="1"/>
      <c r="E326" s="1"/>
      <c r="F326" s="1"/>
      <c r="G326" s="1"/>
      <c r="H326" s="1"/>
      <c r="I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>
      <c r="A327" s="1"/>
      <c r="B327" s="1"/>
      <c r="C327" s="1"/>
      <c r="D327" s="1"/>
      <c r="E327" s="1"/>
      <c r="F327" s="1"/>
      <c r="G327" s="1"/>
      <c r="H327" s="1"/>
      <c r="I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>
      <c r="A328" s="1"/>
      <c r="B328" s="1"/>
      <c r="C328" s="1"/>
      <c r="D328" s="1"/>
      <c r="E328" s="1"/>
      <c r="F328" s="1"/>
      <c r="G328" s="1"/>
      <c r="H328" s="1"/>
      <c r="I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>
      <c r="A329" s="1"/>
      <c r="B329" s="1"/>
      <c r="C329" s="1"/>
      <c r="D329" s="1"/>
      <c r="E329" s="1"/>
      <c r="F329" s="1"/>
      <c r="G329" s="1"/>
      <c r="H329" s="1"/>
      <c r="I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>
      <c r="A330" s="1"/>
      <c r="B330" s="1"/>
      <c r="C330" s="1"/>
      <c r="D330" s="1"/>
      <c r="E330" s="1"/>
      <c r="F330" s="1"/>
      <c r="G330" s="1"/>
      <c r="H330" s="1"/>
      <c r="I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>
      <c r="A331" s="1"/>
      <c r="B331" s="1"/>
      <c r="C331" s="1"/>
      <c r="D331" s="1"/>
      <c r="E331" s="1"/>
      <c r="F331" s="1"/>
      <c r="G331" s="1"/>
      <c r="H331" s="1"/>
      <c r="I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>
      <c r="A332" s="1"/>
      <c r="B332" s="1"/>
      <c r="C332" s="1"/>
      <c r="D332" s="1"/>
      <c r="E332" s="1"/>
      <c r="F332" s="1"/>
      <c r="G332" s="1"/>
      <c r="H332" s="1"/>
      <c r="I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>
      <c r="A333" s="1"/>
      <c r="B333" s="1"/>
      <c r="C333" s="1"/>
      <c r="D333" s="1"/>
      <c r="E333" s="1"/>
      <c r="F333" s="1"/>
      <c r="G333" s="1"/>
      <c r="H333" s="1"/>
      <c r="I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>
      <c r="A334" s="1"/>
      <c r="B334" s="1"/>
      <c r="C334" s="1"/>
      <c r="D334" s="1"/>
      <c r="E334" s="1"/>
      <c r="F334" s="1"/>
      <c r="G334" s="1"/>
      <c r="H334" s="1"/>
      <c r="I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>
      <c r="A335" s="1"/>
      <c r="B335" s="1"/>
      <c r="C335" s="1"/>
      <c r="D335" s="1"/>
      <c r="E335" s="1"/>
      <c r="F335" s="1"/>
      <c r="G335" s="1"/>
      <c r="H335" s="1"/>
      <c r="I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1"/>
      <c r="B336" s="1"/>
      <c r="C336" s="1"/>
      <c r="D336" s="1"/>
      <c r="E336" s="1"/>
      <c r="F336" s="1"/>
      <c r="G336" s="1"/>
      <c r="H336" s="1"/>
      <c r="I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>
      <c r="A337" s="1"/>
      <c r="B337" s="1"/>
      <c r="C337" s="1"/>
      <c r="D337" s="1"/>
      <c r="E337" s="1"/>
      <c r="F337" s="1"/>
      <c r="G337" s="1"/>
      <c r="H337" s="1"/>
      <c r="I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>
      <c r="A338" s="1"/>
      <c r="B338" s="1"/>
      <c r="C338" s="1"/>
      <c r="D338" s="1"/>
      <c r="E338" s="1"/>
      <c r="F338" s="1"/>
      <c r="G338" s="1"/>
      <c r="H338" s="1"/>
      <c r="I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>
      <c r="A339" s="1"/>
      <c r="B339" s="1"/>
      <c r="C339" s="1"/>
      <c r="D339" s="1"/>
      <c r="E339" s="1"/>
      <c r="F339" s="1"/>
      <c r="G339" s="1"/>
      <c r="H339" s="1"/>
      <c r="I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>
      <c r="A340" s="1"/>
      <c r="B340" s="1"/>
      <c r="C340" s="1"/>
      <c r="D340" s="1"/>
      <c r="E340" s="1"/>
      <c r="F340" s="1"/>
      <c r="G340" s="1"/>
      <c r="H340" s="1"/>
      <c r="I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>
      <c r="A341" s="1"/>
      <c r="B341" s="1"/>
      <c r="C341" s="1"/>
      <c r="D341" s="1"/>
      <c r="E341" s="1"/>
      <c r="F341" s="1"/>
      <c r="G341" s="1"/>
      <c r="H341" s="1"/>
      <c r="I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>
      <c r="A342" s="1"/>
      <c r="B342" s="1"/>
      <c r="C342" s="1"/>
      <c r="D342" s="1"/>
      <c r="E342" s="1"/>
      <c r="F342" s="1"/>
      <c r="G342" s="1"/>
      <c r="H342" s="1"/>
      <c r="I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>
      <c r="A343" s="1"/>
      <c r="B343" s="1"/>
      <c r="C343" s="1"/>
      <c r="D343" s="1"/>
      <c r="E343" s="1"/>
      <c r="F343" s="1"/>
      <c r="G343" s="1"/>
      <c r="H343" s="1"/>
      <c r="I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>
      <c r="A344" s="1"/>
      <c r="B344" s="1"/>
      <c r="C344" s="1"/>
      <c r="D344" s="1"/>
      <c r="E344" s="1"/>
      <c r="F344" s="1"/>
      <c r="G344" s="1"/>
      <c r="H344" s="1"/>
      <c r="I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>
      <c r="A345" s="1"/>
      <c r="B345" s="1"/>
      <c r="C345" s="1"/>
      <c r="D345" s="1"/>
      <c r="E345" s="1"/>
      <c r="F345" s="1"/>
      <c r="G345" s="1"/>
      <c r="H345" s="1"/>
      <c r="I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>
      <c r="A346" s="1"/>
      <c r="B346" s="1"/>
      <c r="C346" s="1"/>
      <c r="D346" s="1"/>
      <c r="E346" s="1"/>
      <c r="F346" s="1"/>
      <c r="G346" s="1"/>
      <c r="H346" s="1"/>
      <c r="I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>
      <c r="A347" s="1"/>
      <c r="B347" s="1"/>
      <c r="C347" s="1"/>
      <c r="D347" s="1"/>
      <c r="E347" s="1"/>
      <c r="F347" s="1"/>
      <c r="G347" s="1"/>
      <c r="H347" s="1"/>
      <c r="I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>
      <c r="A348" s="1"/>
      <c r="B348" s="1"/>
      <c r="C348" s="1"/>
      <c r="D348" s="1"/>
      <c r="E348" s="1"/>
      <c r="F348" s="1"/>
      <c r="G348" s="1"/>
      <c r="H348" s="1"/>
      <c r="I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>
      <c r="A349" s="1"/>
      <c r="B349" s="1"/>
      <c r="C349" s="1"/>
      <c r="D349" s="1"/>
      <c r="E349" s="1"/>
      <c r="F349" s="1"/>
      <c r="G349" s="1"/>
      <c r="H349" s="1"/>
      <c r="I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>
      <c r="A350" s="1"/>
      <c r="B350" s="1"/>
      <c r="C350" s="1"/>
      <c r="D350" s="1"/>
      <c r="E350" s="1"/>
      <c r="F350" s="1"/>
      <c r="G350" s="1"/>
      <c r="H350" s="1"/>
      <c r="I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>
      <c r="A351" s="1"/>
      <c r="B351" s="1"/>
      <c r="C351" s="1"/>
      <c r="D351" s="1"/>
      <c r="E351" s="1"/>
      <c r="F351" s="1"/>
      <c r="G351" s="1"/>
      <c r="H351" s="1"/>
      <c r="I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>
      <c r="A352" s="1"/>
      <c r="B352" s="1"/>
      <c r="C352" s="1"/>
      <c r="D352" s="1"/>
      <c r="E352" s="1"/>
      <c r="F352" s="1"/>
      <c r="G352" s="1"/>
      <c r="H352" s="1"/>
      <c r="I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>
      <c r="A353" s="1"/>
      <c r="B353" s="1"/>
      <c r="C353" s="1"/>
      <c r="D353" s="1"/>
      <c r="E353" s="1"/>
      <c r="F353" s="1"/>
      <c r="G353" s="1"/>
      <c r="H353" s="1"/>
      <c r="I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>
      <c r="A354" s="1"/>
      <c r="B354" s="1"/>
      <c r="C354" s="1"/>
      <c r="D354" s="1"/>
      <c r="E354" s="1"/>
      <c r="F354" s="1"/>
      <c r="G354" s="1"/>
      <c r="H354" s="1"/>
      <c r="I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>
      <c r="A355" s="1"/>
      <c r="B355" s="1"/>
      <c r="C355" s="1"/>
      <c r="D355" s="1"/>
      <c r="E355" s="1"/>
      <c r="F355" s="1"/>
      <c r="G355" s="1"/>
      <c r="H355" s="1"/>
      <c r="I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>
      <c r="A356" s="1"/>
      <c r="B356" s="1"/>
      <c r="C356" s="1"/>
      <c r="D356" s="1"/>
      <c r="E356" s="1"/>
      <c r="F356" s="1"/>
      <c r="G356" s="1"/>
      <c r="H356" s="1"/>
      <c r="I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>
      <c r="A357" s="1"/>
      <c r="B357" s="1"/>
      <c r="C357" s="1"/>
      <c r="D357" s="1"/>
      <c r="E357" s="1"/>
      <c r="F357" s="1"/>
      <c r="G357" s="1"/>
      <c r="H357" s="1"/>
      <c r="I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>
      <c r="A358" s="1"/>
      <c r="B358" s="1"/>
      <c r="C358" s="1"/>
      <c r="D358" s="1"/>
      <c r="E358" s="1"/>
      <c r="F358" s="1"/>
      <c r="G358" s="1"/>
      <c r="H358" s="1"/>
      <c r="I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>
      <c r="A359" s="1"/>
      <c r="B359" s="1"/>
      <c r="C359" s="1"/>
      <c r="D359" s="1"/>
      <c r="E359" s="1"/>
      <c r="F359" s="1"/>
      <c r="G359" s="1"/>
      <c r="H359" s="1"/>
      <c r="I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>
      <c r="A360" s="1"/>
      <c r="B360" s="1"/>
      <c r="C360" s="1"/>
      <c r="D360" s="1"/>
      <c r="E360" s="1"/>
      <c r="F360" s="1"/>
      <c r="G360" s="1"/>
      <c r="H360" s="1"/>
      <c r="I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>
      <c r="A361" s="1"/>
      <c r="B361" s="1"/>
      <c r="C361" s="1"/>
      <c r="D361" s="1"/>
      <c r="E361" s="1"/>
      <c r="F361" s="1"/>
      <c r="G361" s="1"/>
      <c r="H361" s="1"/>
      <c r="I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>
      <c r="A362" s="1"/>
      <c r="B362" s="1"/>
      <c r="C362" s="1"/>
      <c r="D362" s="1"/>
      <c r="E362" s="1"/>
      <c r="F362" s="1"/>
      <c r="G362" s="1"/>
      <c r="H362" s="1"/>
      <c r="I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>
      <c r="A363" s="1"/>
      <c r="B363" s="1"/>
      <c r="C363" s="1"/>
      <c r="D363" s="1"/>
      <c r="E363" s="1"/>
      <c r="F363" s="1"/>
      <c r="G363" s="1"/>
      <c r="H363" s="1"/>
      <c r="I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>
      <c r="A364" s="1"/>
      <c r="B364" s="1"/>
      <c r="C364" s="1"/>
      <c r="D364" s="1"/>
      <c r="E364" s="1"/>
      <c r="F364" s="1"/>
      <c r="G364" s="1"/>
      <c r="H364" s="1"/>
      <c r="I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>
      <c r="A365" s="1"/>
      <c r="B365" s="1"/>
      <c r="C365" s="1"/>
      <c r="D365" s="1"/>
      <c r="E365" s="1"/>
      <c r="F365" s="1"/>
      <c r="G365" s="1"/>
      <c r="H365" s="1"/>
      <c r="I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>
      <c r="A366" s="1"/>
      <c r="B366" s="1"/>
      <c r="C366" s="1"/>
      <c r="D366" s="1"/>
      <c r="E366" s="1"/>
      <c r="F366" s="1"/>
      <c r="G366" s="1"/>
      <c r="H366" s="1"/>
      <c r="I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>
      <c r="A367" s="1"/>
      <c r="B367" s="1"/>
      <c r="C367" s="1"/>
      <c r="D367" s="1"/>
      <c r="E367" s="1"/>
      <c r="F367" s="1"/>
      <c r="G367" s="1"/>
      <c r="H367" s="1"/>
      <c r="I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>
      <c r="A368" s="1"/>
      <c r="B368" s="1"/>
      <c r="C368" s="1"/>
      <c r="D368" s="1"/>
      <c r="E368" s="1"/>
      <c r="F368" s="1"/>
      <c r="G368" s="1"/>
      <c r="H368" s="1"/>
      <c r="I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3:24">
      <c r="C369" s="1"/>
      <c r="D369" s="1"/>
      <c r="E369" s="1"/>
      <c r="F369" s="1"/>
      <c r="G369" s="1"/>
      <c r="H369" s="1"/>
      <c r="I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</sheetData>
  <sheetProtection password="D8AC" sheet="1" objects="1" scenarios="1" selectLockedCells="1"/>
  <sortState ref="A7:Q206">
    <sortCondition ref="C80"/>
  </sortState>
  <dataConsolidate/>
  <mergeCells count="252">
    <mergeCell ref="C140:I140"/>
    <mergeCell ref="C138:I138"/>
    <mergeCell ref="C98:I98"/>
    <mergeCell ref="C127:I127"/>
    <mergeCell ref="N253:P253"/>
    <mergeCell ref="C149:I149"/>
    <mergeCell ref="C159:I159"/>
    <mergeCell ref="C251:I251"/>
    <mergeCell ref="C248:I248"/>
    <mergeCell ref="C183:I183"/>
    <mergeCell ref="C177:I177"/>
    <mergeCell ref="C181:I181"/>
    <mergeCell ref="C182:I182"/>
    <mergeCell ref="C187:I187"/>
    <mergeCell ref="C188:I188"/>
    <mergeCell ref="C193:I193"/>
    <mergeCell ref="C185:I185"/>
    <mergeCell ref="C186:I186"/>
    <mergeCell ref="C200:I200"/>
    <mergeCell ref="C199:I199"/>
    <mergeCell ref="C222:I222"/>
    <mergeCell ref="C216:I216"/>
    <mergeCell ref="C126:I126"/>
    <mergeCell ref="C125:I125"/>
    <mergeCell ref="I7:K7"/>
    <mergeCell ref="I8:K8"/>
    <mergeCell ref="F7:H7"/>
    <mergeCell ref="F8:H8"/>
    <mergeCell ref="A7:E7"/>
    <mergeCell ref="B8:E8"/>
    <mergeCell ref="C142:I142"/>
    <mergeCell ref="C135:I135"/>
    <mergeCell ref="C148:L148"/>
    <mergeCell ref="C132:I132"/>
    <mergeCell ref="C147:I147"/>
    <mergeCell ref="C113:I113"/>
    <mergeCell ref="C133:I133"/>
    <mergeCell ref="C16:L16"/>
    <mergeCell ref="C19:L19"/>
    <mergeCell ref="C27:L27"/>
    <mergeCell ref="C29:I29"/>
    <mergeCell ref="C137:I137"/>
    <mergeCell ref="C30:I30"/>
    <mergeCell ref="C92:I92"/>
    <mergeCell ref="C109:I109"/>
    <mergeCell ref="C89:I89"/>
    <mergeCell ref="C86:I86"/>
    <mergeCell ref="C96:L96"/>
    <mergeCell ref="F2:M3"/>
    <mergeCell ref="J5:M5"/>
    <mergeCell ref="J6:M6"/>
    <mergeCell ref="C153:I153"/>
    <mergeCell ref="C154:I154"/>
    <mergeCell ref="C247:I247"/>
    <mergeCell ref="C249:I249"/>
    <mergeCell ref="C44:I44"/>
    <mergeCell ref="C129:I129"/>
    <mergeCell ref="C112:M112"/>
    <mergeCell ref="C118:I118"/>
    <mergeCell ref="C119:I119"/>
    <mergeCell ref="C121:I121"/>
    <mergeCell ref="C122:I122"/>
    <mergeCell ref="C124:I124"/>
    <mergeCell ref="C52:I52"/>
    <mergeCell ref="C53:L53"/>
    <mergeCell ref="C114:I114"/>
    <mergeCell ref="C43:I43"/>
    <mergeCell ref="C60:I60"/>
    <mergeCell ref="C87:I87"/>
    <mergeCell ref="C111:I111"/>
    <mergeCell ref="C157:L157"/>
    <mergeCell ref="C158:I158"/>
    <mergeCell ref="C90:I90"/>
    <mergeCell ref="C107:I107"/>
    <mergeCell ref="N175:Q175"/>
    <mergeCell ref="C94:I94"/>
    <mergeCell ref="C97:I97"/>
    <mergeCell ref="C104:I104"/>
    <mergeCell ref="C99:I99"/>
    <mergeCell ref="C128:I128"/>
    <mergeCell ref="C141:I141"/>
    <mergeCell ref="C144:I144"/>
    <mergeCell ref="C145:I145"/>
    <mergeCell ref="C156:I156"/>
    <mergeCell ref="C134:I134"/>
    <mergeCell ref="C175:L175"/>
    <mergeCell ref="C102:I102"/>
    <mergeCell ref="C160:I160"/>
    <mergeCell ref="C161:I161"/>
    <mergeCell ref="C146:I146"/>
    <mergeCell ref="C150:I150"/>
    <mergeCell ref="C151:I151"/>
    <mergeCell ref="C152:I152"/>
    <mergeCell ref="C139:I139"/>
    <mergeCell ref="C131:I131"/>
    <mergeCell ref="C130:L130"/>
    <mergeCell ref="C253:J253"/>
    <mergeCell ref="C233:I233"/>
    <mergeCell ref="C210:I210"/>
    <mergeCell ref="C232:I232"/>
    <mergeCell ref="C226:I226"/>
    <mergeCell ref="C234:I234"/>
    <mergeCell ref="C206:I206"/>
    <mergeCell ref="C215:I215"/>
    <mergeCell ref="C220:I220"/>
    <mergeCell ref="C209:I209"/>
    <mergeCell ref="C207:I207"/>
    <mergeCell ref="C218:I218"/>
    <mergeCell ref="C211:I211"/>
    <mergeCell ref="C217:I217"/>
    <mergeCell ref="C221:I221"/>
    <mergeCell ref="C229:I229"/>
    <mergeCell ref="C252:I252"/>
    <mergeCell ref="C235:L235"/>
    <mergeCell ref="C238:I238"/>
    <mergeCell ref="C244:I244"/>
    <mergeCell ref="C195:I195"/>
    <mergeCell ref="C202:I202"/>
    <mergeCell ref="C245:I245"/>
    <mergeCell ref="C250:I250"/>
    <mergeCell ref="C240:I240"/>
    <mergeCell ref="C241:I241"/>
    <mergeCell ref="C242:I242"/>
    <mergeCell ref="C246:I246"/>
    <mergeCell ref="C204:I204"/>
    <mergeCell ref="C243:I243"/>
    <mergeCell ref="C236:I236"/>
    <mergeCell ref="C162:L162"/>
    <mergeCell ref="C163:I163"/>
    <mergeCell ref="C196:I196"/>
    <mergeCell ref="C194:I194"/>
    <mergeCell ref="C219:I219"/>
    <mergeCell ref="C225:I225"/>
    <mergeCell ref="C212:I212"/>
    <mergeCell ref="C205:I205"/>
    <mergeCell ref="C214:I214"/>
    <mergeCell ref="C223:I223"/>
    <mergeCell ref="C224:I224"/>
    <mergeCell ref="C201:I201"/>
    <mergeCell ref="C189:I189"/>
    <mergeCell ref="C173:I173"/>
    <mergeCell ref="C174:I174"/>
    <mergeCell ref="C164:I164"/>
    <mergeCell ref="C165:I165"/>
    <mergeCell ref="C166:I166"/>
    <mergeCell ref="C167:I167"/>
    <mergeCell ref="C168:I168"/>
    <mergeCell ref="C169:I169"/>
    <mergeCell ref="C170:I170"/>
    <mergeCell ref="C171:I171"/>
    <mergeCell ref="C172:I172"/>
    <mergeCell ref="C93:I93"/>
    <mergeCell ref="C95:I95"/>
    <mergeCell ref="N235:Q235"/>
    <mergeCell ref="C237:I237"/>
    <mergeCell ref="C239:I239"/>
    <mergeCell ref="C91:I91"/>
    <mergeCell ref="C143:I143"/>
    <mergeCell ref="C105:I105"/>
    <mergeCell ref="C100:I100"/>
    <mergeCell ref="C155:I155"/>
    <mergeCell ref="C136:I136"/>
    <mergeCell ref="C115:I115"/>
    <mergeCell ref="C116:I116"/>
    <mergeCell ref="C117:I117"/>
    <mergeCell ref="C191:I191"/>
    <mergeCell ref="C197:I197"/>
    <mergeCell ref="C198:I198"/>
    <mergeCell ref="C203:I203"/>
    <mergeCell ref="C213:I213"/>
    <mergeCell ref="C228:I228"/>
    <mergeCell ref="C230:I230"/>
    <mergeCell ref="C231:I231"/>
    <mergeCell ref="C227:I227"/>
    <mergeCell ref="C208:I208"/>
    <mergeCell ref="C88:I88"/>
    <mergeCell ref="C73:I73"/>
    <mergeCell ref="C74:I74"/>
    <mergeCell ref="C75:I75"/>
    <mergeCell ref="C76:I76"/>
    <mergeCell ref="C65:I65"/>
    <mergeCell ref="C71:I71"/>
    <mergeCell ref="C72:I72"/>
    <mergeCell ref="C70:L70"/>
    <mergeCell ref="C85:I85"/>
    <mergeCell ref="C77:I77"/>
    <mergeCell ref="C84:I84"/>
    <mergeCell ref="C79:L79"/>
    <mergeCell ref="C80:I80"/>
    <mergeCell ref="C81:I81"/>
    <mergeCell ref="C82:I82"/>
    <mergeCell ref="C83:I83"/>
    <mergeCell ref="C38:I38"/>
    <mergeCell ref="C39:I39"/>
    <mergeCell ref="C40:I40"/>
    <mergeCell ref="C35:L35"/>
    <mergeCell ref="C64:I64"/>
    <mergeCell ref="C58:I58"/>
    <mergeCell ref="C63:I63"/>
    <mergeCell ref="C59:I59"/>
    <mergeCell ref="C37:I37"/>
    <mergeCell ref="C61:I61"/>
    <mergeCell ref="C62:I62"/>
    <mergeCell ref="C41:I41"/>
    <mergeCell ref="A5:C5"/>
    <mergeCell ref="C66:I66"/>
    <mergeCell ref="C67:I67"/>
    <mergeCell ref="C106:I106"/>
    <mergeCell ref="C108:I108"/>
    <mergeCell ref="C103:I103"/>
    <mergeCell ref="A9:M9"/>
    <mergeCell ref="C11:I11"/>
    <mergeCell ref="C12:I12"/>
    <mergeCell ref="C18:I18"/>
    <mergeCell ref="C42:I42"/>
    <mergeCell ref="C28:I28"/>
    <mergeCell ref="C21:I21"/>
    <mergeCell ref="C20:I20"/>
    <mergeCell ref="C24:I24"/>
    <mergeCell ref="C25:I25"/>
    <mergeCell ref="C34:I34"/>
    <mergeCell ref="C32:I32"/>
    <mergeCell ref="C33:I33"/>
    <mergeCell ref="C15:I15"/>
    <mergeCell ref="C13:L13"/>
    <mergeCell ref="C14:I14"/>
    <mergeCell ref="C17:I17"/>
    <mergeCell ref="C22:I22"/>
    <mergeCell ref="C178:I178"/>
    <mergeCell ref="C190:I190"/>
    <mergeCell ref="C180:I180"/>
    <mergeCell ref="C184:I184"/>
    <mergeCell ref="C176:I176"/>
    <mergeCell ref="C192:I192"/>
    <mergeCell ref="C179:I179"/>
    <mergeCell ref="D6:I6"/>
    <mergeCell ref="A6:C6"/>
    <mergeCell ref="C123:I123"/>
    <mergeCell ref="C120:I120"/>
    <mergeCell ref="C23:I23"/>
    <mergeCell ref="C26:I26"/>
    <mergeCell ref="C69:I69"/>
    <mergeCell ref="C78:I78"/>
    <mergeCell ref="C55:I55"/>
    <mergeCell ref="C68:I68"/>
    <mergeCell ref="C56:I56"/>
    <mergeCell ref="C57:I57"/>
    <mergeCell ref="C54:I54"/>
    <mergeCell ref="C31:I31"/>
    <mergeCell ref="C36:I36"/>
    <mergeCell ref="C101:I101"/>
    <mergeCell ref="C110:I110"/>
  </mergeCells>
  <printOptions horizontalCentered="1"/>
  <pageMargins left="0.39370078740157483" right="0.39370078740157483" top="0.39370078740157483" bottom="0.39370078740157483" header="0" footer="0"/>
  <pageSetup paperSize="9" scale="65" orientation="portrait" horizontalDpi="4294967293" verticalDpi="4294967293" r:id="rId1"/>
  <ignoredErrors>
    <ignoredError sqref="L26 L3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Via Aroma</dc:creator>
  <cp:keywords/>
  <dc:description/>
  <cp:lastModifiedBy>Bendito Aroma</cp:lastModifiedBy>
  <cp:revision/>
  <dcterms:created xsi:type="dcterms:W3CDTF">2012-04-18T18:55:48Z</dcterms:created>
  <dcterms:modified xsi:type="dcterms:W3CDTF">2018-01-25T19:03:58Z</dcterms:modified>
  <cp:category/>
  <cp:contentStatus/>
</cp:coreProperties>
</file>